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defaultThemeVersion="124226"/>
  <bookViews>
    <workbookView xWindow="930" yWindow="0" windowWidth="19560" windowHeight="8340" activeTab="1"/>
  </bookViews>
  <sheets>
    <sheet name="احصاءات" sheetId="2" r:id="rId1"/>
    <sheet name="تفصيلي" sheetId="1" r:id="rId2"/>
    <sheet name="رسم" sheetId="4" r:id="rId3"/>
  </sheets>
  <externalReferences>
    <externalReference r:id="rId4"/>
  </externalReferences>
  <definedNames>
    <definedName name="_xlnm._FilterDatabase" localSheetId="1" hidden="1">تفصيلي!$A$1:$R$46</definedName>
  </definedNames>
  <calcPr calcId="152511"/>
</workbook>
</file>

<file path=xl/calcChain.xml><?xml version="1.0" encoding="utf-8"?>
<calcChain xmlns="http://schemas.openxmlformats.org/spreadsheetml/2006/main">
  <c r="K26" i="2" l="1"/>
  <c r="K27" i="2"/>
  <c r="K28" i="2"/>
  <c r="K29" i="2"/>
  <c r="K30" i="2"/>
  <c r="K31" i="2"/>
  <c r="K32" i="2"/>
  <c r="K25" i="2"/>
  <c r="P33" i="2"/>
  <c r="Q26" i="2"/>
  <c r="Q27" i="2"/>
  <c r="Q28" i="2"/>
  <c r="Q29" i="2"/>
  <c r="Q30" i="2"/>
  <c r="Q31" i="2"/>
  <c r="Q32" i="2"/>
  <c r="Q25" i="2"/>
  <c r="M42" i="2"/>
  <c r="K42" i="2"/>
  <c r="I42" i="2"/>
  <c r="P38" i="2"/>
  <c r="N38" i="2"/>
  <c r="L38" i="2"/>
  <c r="J38" i="2"/>
  <c r="H38" i="2"/>
  <c r="K33" i="2" l="1"/>
  <c r="Q33" i="2"/>
  <c r="J29" i="2"/>
  <c r="J32" i="2"/>
  <c r="J33" i="2" l="1"/>
</calcChain>
</file>

<file path=xl/sharedStrings.xml><?xml version="1.0" encoding="utf-8"?>
<sst xmlns="http://schemas.openxmlformats.org/spreadsheetml/2006/main" count="718" uniqueCount="256">
  <si>
    <t>التاريخ</t>
  </si>
  <si>
    <t>الشهر</t>
  </si>
  <si>
    <t>الاسم</t>
  </si>
  <si>
    <t>مارس</t>
  </si>
  <si>
    <t>السيد محمد حامد شعراوي</t>
  </si>
  <si>
    <t>أحمد جبر</t>
  </si>
  <si>
    <t>صهيب عبد الكريم</t>
  </si>
  <si>
    <t>جهاد أبو الروس</t>
  </si>
  <si>
    <t>إبريل</t>
  </si>
  <si>
    <t>همام محمد احمد عطية</t>
  </si>
  <si>
    <t>محمد العسكري صابر أحمد</t>
  </si>
  <si>
    <t>مايو</t>
  </si>
  <si>
    <t>أحمد حسن عبد اللطيف مرعي</t>
  </si>
  <si>
    <t>سعيد سيد أحمد السيد</t>
  </si>
  <si>
    <t>إسلام صلاح الدين أبو الحمد عطيتو</t>
  </si>
  <si>
    <t>يوليو</t>
  </si>
  <si>
    <t>عبد الفتاح محمد إبراهيم</t>
  </si>
  <si>
    <t>هشام زكي خفاجي</t>
  </si>
  <si>
    <t>طاهر أحمد إسماعيل</t>
  </si>
  <si>
    <t>معتصم أحمد العجيزي</t>
  </si>
  <si>
    <t>جمال سعد خليف</t>
  </si>
  <si>
    <t>ناصر الحافي</t>
  </si>
  <si>
    <t>أسامة أحمد الحسيني</t>
  </si>
  <si>
    <t>السيد يوسف السيد دويدار</t>
  </si>
  <si>
    <t>هشام إبراهيم ودح</t>
  </si>
  <si>
    <t>وائل علي</t>
  </si>
  <si>
    <t>أحمد سعد</t>
  </si>
  <si>
    <t>أغسطس</t>
  </si>
  <si>
    <t>ربيع مراد</t>
  </si>
  <si>
    <t>عبد الناصر علواني</t>
  </si>
  <si>
    <t>عبد العزيز هيبة</t>
  </si>
  <si>
    <t>عبد السلام حتيتة</t>
  </si>
  <si>
    <t>أيمن صلاح</t>
  </si>
  <si>
    <t>مجدي بسيوني موسى</t>
  </si>
  <si>
    <t>سالم السيد محمد أبو شناق</t>
  </si>
  <si>
    <t>محمد عبد الله خميس إدريس</t>
  </si>
  <si>
    <t>أحمد محمد عبد الحكيم مصباح</t>
  </si>
  <si>
    <t>سبتمبر</t>
  </si>
  <si>
    <t>أحمد زكي زكي</t>
  </si>
  <si>
    <t>حسن زكي زكي</t>
  </si>
  <si>
    <t>مجاهد حسن ذكي عبد الفتاح</t>
  </si>
  <si>
    <t>أحمد محمد حنفي محمود</t>
  </si>
  <si>
    <t>أحمد محمود أحمد عبد الله</t>
  </si>
  <si>
    <t>محمد سيد خضري أمين</t>
  </si>
  <si>
    <t>إبراهيم جمال جوهر عبد اللطيف</t>
  </si>
  <si>
    <t>بلال أيمن يوسف عبد العزيز</t>
  </si>
  <si>
    <t>محمد أحمد يوسف العموري</t>
  </si>
  <si>
    <t>عمار محمد عبد المجيد محمد</t>
  </si>
  <si>
    <t>حمادة محمد محمد فتح الباب</t>
  </si>
  <si>
    <t>محمود حمدي عبد الوهاب زيد</t>
  </si>
  <si>
    <t>يناير</t>
  </si>
  <si>
    <t>عمر شعلان</t>
  </si>
  <si>
    <t>رائد سعد</t>
  </si>
  <si>
    <t>حمدي الهندي</t>
  </si>
  <si>
    <t>م</t>
  </si>
  <si>
    <t>السن</t>
  </si>
  <si>
    <t>المهنة</t>
  </si>
  <si>
    <t>خفير خصوصي</t>
  </si>
  <si>
    <t>مهندس</t>
  </si>
  <si>
    <t>طالب - كلية الحقوق - جامعة الزقازيق</t>
  </si>
  <si>
    <t>فني هندسة بالإدارة الصحية بحلوان</t>
  </si>
  <si>
    <t>دبلوم صنايع</t>
  </si>
  <si>
    <t>طالب</t>
  </si>
  <si>
    <t>طبيب بشري</t>
  </si>
  <si>
    <t>طبيب بيطري</t>
  </si>
  <si>
    <t>مندوب بشركة أدوية</t>
  </si>
  <si>
    <t>محام - برلماني سابق</t>
  </si>
  <si>
    <t>مدرس</t>
  </si>
  <si>
    <t>مدير مالي</t>
  </si>
  <si>
    <t>عامل</t>
  </si>
  <si>
    <t>مبرمج</t>
  </si>
  <si>
    <t>مندوب مبيعات بإحدى شركات الأدوية</t>
  </si>
  <si>
    <t>بكالوريوس تجارة</t>
  </si>
  <si>
    <t>منزله - ناهيا - الجيزة</t>
  </si>
  <si>
    <t>منزله - سيدي بشر - الإسكندرية</t>
  </si>
  <si>
    <t>منطقة الإبراهيمة - الشرقية</t>
  </si>
  <si>
    <t>منزله - الطوابق - فيصل</t>
  </si>
  <si>
    <t>الحي الثالث - مدينة العبور - القاهرة</t>
  </si>
  <si>
    <t>بإحدى الشقق بشارع العهد الجديد - العمرانية - الجيزة</t>
  </si>
  <si>
    <t>داخل إحدى الشقق بمدينة السادس من أكتوبر- القاهرة</t>
  </si>
  <si>
    <t>داخل أرض زراعية بقرية السيلين - الفيوم</t>
  </si>
  <si>
    <t>داخل إحدى الشقق بمنطقة العياط - الجيزة</t>
  </si>
  <si>
    <t>داخل إحدى الشقق بمركز طامية - الفيوم</t>
  </si>
  <si>
    <t>منطقة المدافن - 15 مايو - القاهرة</t>
  </si>
  <si>
    <t>إحدى الشقق السكنية بشارع عبد الحميد رماح - فيصل - الجيزة</t>
  </si>
  <si>
    <t>سمسطا - بني سويف</t>
  </si>
  <si>
    <t>إحدى المناطق الصحرواية - الشروق - القاهرة</t>
  </si>
  <si>
    <t>داخل إحدى الشقق السكنية - العجمي - الإسكندرية</t>
  </si>
  <si>
    <t>البحيرة</t>
  </si>
  <si>
    <t>دمياط</t>
  </si>
  <si>
    <t>مصدر رسمي</t>
  </si>
  <si>
    <t>مصدر1</t>
  </si>
  <si>
    <t>مصدر2</t>
  </si>
  <si>
    <t>https://goo.gl/wsMyRb</t>
  </si>
  <si>
    <t>https://goo.gl/xIvZ3Y</t>
  </si>
  <si>
    <t>http://goo.gl/M9J3W5</t>
  </si>
  <si>
    <t>http://goo.gl/ISBVT5</t>
  </si>
  <si>
    <t>http://goo.gl/uC8u1Y</t>
  </si>
  <si>
    <t>https://goo.gl/OKmhSh</t>
  </si>
  <si>
    <t>https://goo.gl/J80Pko</t>
  </si>
  <si>
    <t>http://goo.gl/UOuqr7</t>
  </si>
  <si>
    <t>https://goo.gl/rDrVnp</t>
  </si>
  <si>
    <t>http://goo.gl/9iXFNj</t>
  </si>
  <si>
    <t>http://goo.gl/A5YJPa</t>
  </si>
  <si>
    <t>http://goo.gl/qm9qVU</t>
  </si>
  <si>
    <t>http://goo.gl/Ky8jC0</t>
  </si>
  <si>
    <t>http://goo.gl/6Q76Ub</t>
  </si>
  <si>
    <t>http://goo.gl/G9OVWz</t>
  </si>
  <si>
    <t>https://goo.gl/rk6bkJ</t>
  </si>
  <si>
    <t>http://goo.gl/T2dPCC</t>
  </si>
  <si>
    <t>https://goo.gl/Rsyo0h</t>
  </si>
  <si>
    <t>http://goo.gl/0t5T8G</t>
  </si>
  <si>
    <t>http://goo.gl/9Y1qIO</t>
  </si>
  <si>
    <t>http://goo.gl/hzOQ2p</t>
  </si>
  <si>
    <t>http://goo.gl/gKY7Ly</t>
  </si>
  <si>
    <t>http://goo.gl/Ipfal0</t>
  </si>
  <si>
    <t>http://goo.gl/QhB25m</t>
  </si>
  <si>
    <t>http://goo.gl/KQk3zQ</t>
  </si>
  <si>
    <t>http://goo.gl/n14JQj</t>
  </si>
  <si>
    <t>http://goo.gl/P7PA1e</t>
  </si>
  <si>
    <t>https://goo.gl/HnZqj8</t>
  </si>
  <si>
    <t>http://goo.gl/qGPTK7</t>
  </si>
  <si>
    <t>http://goo.gl/zHo9SX</t>
  </si>
  <si>
    <t>http://goo.gl/489VbR</t>
  </si>
  <si>
    <t>http://goo.gl/nokVmv</t>
  </si>
  <si>
    <t>http://goo.gl/Pf7eI0</t>
  </si>
  <si>
    <t>http://goo.gl/85FYog</t>
  </si>
  <si>
    <t>http://goo.gl/VaWSUw</t>
  </si>
  <si>
    <t>http://goo.gl/5UADFs</t>
  </si>
  <si>
    <t>http://goo.gl/2kkLU7</t>
  </si>
  <si>
    <t>https://goo.gl/Aspfoh</t>
  </si>
  <si>
    <t>http://goo.gl/FnAUN5</t>
  </si>
  <si>
    <t>https://goo.gl/AT5Sh5</t>
  </si>
  <si>
    <t>http://goo.gl/JN17le</t>
  </si>
  <si>
    <t>http://goo.gl/wGWZIH</t>
  </si>
  <si>
    <t>https://goo.gl/APZUIC</t>
  </si>
  <si>
    <t>http://goo.gl/arPVIT</t>
  </si>
  <si>
    <t>http://goo.gl/MbFoPe</t>
  </si>
  <si>
    <t>http://goo.gl/CEtTr2</t>
  </si>
  <si>
    <t>http://goo.gl/PSV2Kr</t>
  </si>
  <si>
    <t>أثناء ضبط المتهم الثالث السيد حامد شعراوي ٤٠ عامًا، قام بإطلاق النيران تجاه قوات الأمن، وتبادلت القوات إطلاق أعيرة نارية، فلقي مصرعه، مشيرًا إلى أنه كان بحوزته بندقية آلية و١٥ طلقة، وطبنجة مسروقة من مديرية أمن القاهرة في أحداث ثورة 25 يناير.</t>
  </si>
  <si>
    <t>على لسان أحد شود العيان، قامت قوات الشرطة باقتحام قرية ناهيا، وقامت باقتحام منزل سيد الشعراوي وقتله داخل منزله دون أي مقاومة</t>
  </si>
  <si>
    <t>لم يتم التوصل إلى الرواية الأمنية</t>
  </si>
  <si>
    <t>قالت زوجة أحمد جبر، الطبيبة، آلاء محمد "اقتحمت قوات الأمن المنزل فجر الاثنين الماضي، وأطلق الجنود الرصاص على زوجي وهو في فراشه دون إبداء أي مقاومة، أسرعت إلى احتضان أطفالي، بينما اختطفت قوات الأمن زوجي وهو ينزف وفاقد الوعي، فصرخت بهدف إيقاظ الجيران" وبعد تجمع الجيران عاد الأمن واقتادني مع طفلي خالد (عامان)، ورفيدة (شهران) إلى مديرية أمن الإسكندرية، ومكثنا هناك ثلاثة أيام قبل إخلاء سبيلي، وخلال تلك المدة رفض أفراد الأمن الإجابة عن سؤالي ما إذا كان زوجي على قيد الحياة أم لا؟" وأوضحت أن العائلة ذهبت إلى مشرحة كوم الدكة لاستلام الجثة ولم تجدها، كما لم تجدها في مديرية أمن الإسكندرية، وأن قسم "المنتزه أول" رفض فتح محضر باختفاء زوجها، وقالت إنها تلقت تهديدا بالاعتقال عند طلبها فتح محضر باختفائه، وناشدت منظمات حقوق الإنسان التدخل."</t>
  </si>
  <si>
    <t>قالت وزارة الداخلية بأن صهيب وجهاد لقيا حتفهما خلال محاولتهم زرع قنبلة</t>
  </si>
  <si>
    <t>كرت أسرة الطالب "صهيب" المقيم بقرية كفر نجم لمنظمة هيومن رايتس مونيتور أنه كان برفقة الطالبين الآخرين لزيارة صديق لهما، وأن قوات الشرطة قامت بإطلاق الرصاص الحي عليهم أثناء عودتهم على طريق "ههيا – الإبراهيمية"، ومن ثم قامت باختطاف ثلاثتهم، وتابعت الأسرة للمنظمة  قولها أنها تفاجئت في العاشرة من مساء أول أمس السبت الموافق 21 من مارس\آذار بجثة نجلهم "صهيب عبدالكريم" وكذلك جثة الطالب "جهاد أحمد" متفحمة وملقاه بجوار السجل المدني بالإبراهيمية</t>
  </si>
  <si>
    <t>وأشار المتحدث الرسمى باسم وزارة الداخلية إلى أنه توافرت المعلومات لقطاع الأمن الوطنى تتضمن اتخاذ الإرهابى الهارب همام محمد أحمد على عطية، حركى "فوزى، وحسام" من إحدى الشقق السكنية بمنطقة الطوابق بالهرم بمحافظة الجيزة وكراً للاختباء به، والتخطيط والإعداد لتنفيذ مخططاته العدائية التى استهدفت فى مجملها رجال الأمن، وأسفرت عن استشهاد العديد منهم على مدار الفترة الماضية، وتم التعامل الفورى مع تلك المعلومات واستهداف الوكر، وحال استشعار الإرهابى بالقوات بادر بإطلاق النيران تجاههم، حيث بادلته القوات وبكثافة، وأسفر ذلك عن مصرعه وضبط بحوزته "بندقية آلية – طبنجة – 4 عبوات ناسفة معدة للتفجير"، إحداها مزودة بمغناطيس لتثبيتها أسفل السيارات المستهدفة – و18 عبوة غير مكتملة التجهيز – كمية كبيرة من الأدوات ومستلزمات تصنيع العبوات المتفجرة، ومبلغ مالى قدرة 76.875 ألف جنيه، وجهازى كمبيوتر يجرى فحصهما".</t>
  </si>
  <si>
    <t>قال مساعد وزير الداخلية لأمن القليوبية اللواء محمود يسري، لـ"دوت مصر"، إن القيادي بجماعة الإخوان وقائد العمليات النوعية بالقليوبية محمد العسكري، تمت تصفيته، منذ قليل، إثر تبادل إطلاق نار مع قوات الأمن في الخانكة. كانت معلومات قد وردت إلى جهاز الأمن الوطني، باختباء "العسكري" داخل شقة بمدينة الخانكة، تم إعداد قوة من الأمن العام والمركزي والأمن الوطني، وداهمت مكان الشقة، وبادرها المتهم وصديقه بإطلاق النار من أسلحة آلية، فبادلتهم القوات إطلاق النار، ما أسفر عن مقتله.</t>
  </si>
  <si>
    <t>قال حسن محمد العسكري، نجل ضحية الشرطة، إن والده جرى اختطافه من أمام كارفور العبور في كمين الشرطة، وأخذوه بعدها إلى مقر أمن الدولة بقسم العبور، وقاموا بتعذيبه، ثم قاموا بتصفيته برصاصتين في الصدر والبطن. - See more at: http://rassd.com/139673.htm#sthash.mI9scpEJ.dpuf</t>
  </si>
  <si>
    <t>اللواء مجدى عبدالغفار وزير الداخلية قد تابع مع مساعديه للأمن الوطنى اللواء صلاح حجازي و الأمن العام اللواء كمال الدالى و أمن الجيزة اللواء طارق نصر و مدير الإدارة العامة لمباحث الجيزة اللواء محمود فاروق إجراءات إستهداف الإرهابيين اللذان حاولا إستهداف المستشار حيث تبين أن المتهمين قاما بالإختفاء داخل شقة بشارع العهد الجديد بالعمرانية، و تم إستئذان النيابة العامة و توجهت القوات فجر أمس، و قامت بمحاصرة الشقة و ما أن شاهد المتهمان القوات، حيث قاما بإطلاق الرصاص بصورة عشوائية لأكثر من ساعة إلى أن نجحت قوات العمليات الخاصة و الأمن المركزى بإشراف اللواء مدحت المنشاوى مساعد وزير الداخلية لقطاع الأمن المركزى بتبادل إطلاق الرصاص معهما، إلى أن سقطا قتيلين، حيث تم إقتحام الشقة و عثر علي بندقية آلية و طبنجة خاصة بالمتهمين، و كميات من الذخيرة وتبين أن الإرهابيين هما   أحمد حسن عبداللطيف مرعى(٣٢ سنة )  فنى هندسة بالإدارة الصحية بحلوان، وسعيد سيد أحمد السيد (٣٢ سنة) حاصل على دبلوم صناعى وهما أعضاء فى أحد الخلايا النوعية التابعة لتنظيم الإخوان الإرهابى .</t>
  </si>
  <si>
    <t>بعد بيان الداخلية زارت «مراسلون» المكان الذي شهد الواقعة، شارع صغير بالعمرانية وهي إحدى المناطق العشوائية بمحافظة الجيزة، لم يتعدَّ عرض الشارع 4 أمتار، وعلى جانبيه بيوت متراصة تقترب من بعضها بشدة. «منذ شهر جاءت الشرطة إلى هنا سيارات محملة بعساكر أمن مركزي أغلقت الشوارع المحيطة، وقوات خاصة تقدمت وطلبت من سكان الشارع الدخول إلى منازلهم، وإغلاق النوافذ، الأمر حدث بسرعة، ولم يستغرق سوى 15 دقيقة حتى مقتلهم» يقول أحمد، أحد شباب المنطقة الذي كان يشاهد مباراة لفريق النادي الأهلى وقتها في الشارع.  ويشير إلى الشقة التي شهدت مقتلهم في طابق أرضى لبيت مملوك لاحدى العائلات بالمنطقة، علمنا من صاحب البيت نفسه أن الشابين استأجرا الشقة قبل الحادث ب24 ساعة، فقط، عبر سمسار موثوق به في المنطقة، بحسب قوله، وأخبرهم أن الشابين أتوا إلى القاهرة من الصعيد والتحقا بعمل في أحد المحال التجارية الكبرى. دخلنا الشقة المكونة من غرفة وصالة وحمام ومطبخ، بعد أن استئذنا من مالك البيت، كانت خالية من الآثاث، يقول المالك إن الشابين لم يستطعوا احضار أي شئ سوى حصيرة وبعض المأكولات، فقط، قبل أن تأتي الشرطة في اليوم الثاني لاستئجارهم البيت، «لم نلاحظ عليهم أي شئ مختلف، اطلعنا على بطاقات هويتهم قبل استئجار الشقة ووثقنا عقد إجار لهم مدته سنة بناء على طلبهما، ثم طلبا من السمسار احضار سباك، هذا كل ما حدث بيننا وبينهم» تقول زوجة صاحب البيت. في اليوم التالي أتى السمسار بصحبة قوات الأمن بدلاً من السباك، بعد أن أمرته الشرطة بذلك عقب علمها باستئجارهم الشقة، «يبدو أنها كانت تراقبهم» تستنتج زوجته، وتضيف: كان الأولاد يلعبون أمام المنزل، جاءت الشرطة مع السمسار فصعدوا إلى الطابق الثاني خوفاً، طرق السمسار الباب وأخبر الشابين أنه أحضر السباك، وبمجرد أن فتح أحدهم الباب قابله ضابط من القوات الخاصة ودخلوا إلى الشقة، وبعدها سمعنا أصوات أعيرة نارية وعرفنا أن الشابين قتلا داخل الشقة. كانت حوائط الصالة والغرفة ملساء، لا يظهر عليها أثراً لإطلاق النيران سوى في ناحية مقابلة لباب الشقة، تركت أثر حفرة صفيرة أسفل الحائط. عندما سألت «مراسلون» الزوجة إذا كان الشابان تبادلا إطلاق النيران مع الشرطة أم لا، لم تجيب، اكتفت بابتسامة وقالت: «لم نرى أي أسلحة مع الشابين عندما أتوا إلى هنا، ولم يأتِ لهما أي شخص خلال ال24 ساعة التي جلسوا فيها بالشقة»، أوضحت: «لا يدخل أي شخص البيت دون أن نعلم لأن الباب مغلق بالكهرباء ونحن من نتحكم فيه»، وأضاف: «الأمر كله جرى أمام السمسار، والشرطة اتفقت معه على القدوم معها عندما علمت منه أنه اتفق مع الشابين بأن يحضر لهما سباك».ظلت جثتى الشابان في الشقة لأربع ساعات دون أن تأتي الإسعاف، التقطت الشرطة للمشابين صوراً وبجوارهما بندقية آلية وأرسلتها مع بيان للصحفيين يعلن عن مقتل إرهابيين متورطين في حادث اغتيال المستشار «خفاجي».</t>
  </si>
  <si>
    <t> فى إطار جهود الأجهزة الأمنية لضبط مرتكبى حادث إغتيال ( العقيد/وائل طاحون – الضابط بمصلحة الأمن العام ) وما توافر من معلومات تفيد إضطلاع عناصر تنظيم الإخوان الإرهابى من أعضاء لجان العمليات النوعية بالتورط فى تنفيذ الحادث ... فقد أمكن تحديد مكان إختباء أحد عناصر لجنة العمليات النوعية المتورطة فى الحادث وهو (الإخوانى/إسلام صلاح الدين أبوالحمد عطيتو ) بأحد الدروب الصحراوية بدائرة قسم شرطة ثانى التجمع الخامس .. وحال مداهمة القوات لمكان إختباءه بادر بإطلاق الأعيرة النارية تجاههم ، فقامت القوات بمبادلته إطلاق الأعيرة النارية مما أدى إلى مصرعه وضبط السلاح الآلى الذى كان يستخدمه </t>
  </si>
  <si>
    <t>على عكس رواية وزارة الداخلية، طرح زملاء إسلام في الكلية وذووه وأساتذته رواية أخرى لمقتله تدحض الرواية الرسمية. حيث جاء في بيان كلية الهندسة بجامعة عين شمس، والتي يدرس إسلام في فرقتها الرابعة بقسم الكهرباء، أن المجني عليه حضر امتحان مادة “إنسانيات” في صباح يوم الثلاثاء الموافق 19 مايو 2015م[3]، أي قبل يوم واحد من إعلان وزارة الداخلية خبر مقتله. وقال أحد زملاء “عطيتو” في اللجنة رقم 260أ وهي اللجنة التي أدى بها إسلام آخر امتحاناته، أن فردين أحدهما موظف بشئون الطلاب بالكلية أما الآخر فكانت المرة الأولى التي يراه الطلاب فيها، دخلا إلى اللجنة في الساعة (10:40) أي قبل انقضاء مدة الامتحان بعشرين دقيقة وطلبا من إسلام بعد أن تأكدا من هويته أن يمر على مكتب شئون الطلاب لاستكمال بعض الأوراق الناقصة في ملفه. إلا أن إسلام لم يتوجه للمكتب عقب انتهاء الامتحان وخرج من الكلية مباشرة.أكدت إدارة الكلية في بيانها المشار إليه سابقًا أن مرور موظفي شئون الطلاب على اللجان خلال الامتحانات لاستكمال بعض البيانات أمر متعارف عليه. إلا أن عددًا من أعضاء الهيئة المعاونة بالكلية أصدروا بيانًا نفوا فيه أن يكون هذا الأمر طبيعيًا أو متعارف عليه مؤكدين أنه لم يحدث من قبل خلال عملهم بالكلية ومشاركتهم في أعمال المراقبة (شارك بعضهم في مراقبة الامتحانات لأكثر من 8 سنوات، وفقًا للبيان)[4]. خرج إسلام من الكلية في تمام الساعة (11:23) وفقًا لكاميرات المراقبة، كما جاء في بيان إدارة الكلية المشار إليه سابقًا. وقال الدكتور محـمد حسن سليمان، أستاذ المادة الأخيرة التي امتحنها “عطيتو”، إنه شاهد تفريغ كاميرات المراقبة الخاصة بالكلية أثناء حضوره تحقيقات النيابة التي أجريت داخل الكلية حيث طُلب منه تسليم ورقة إجابة إسلام للمحقق. وذكر سليمان أن الكاميرا أوضحت أن إسلام خرج من الكلية في هدوء واتجه يمينًا ثم ما لبث أن عاد إلى الجهة الأخرى يتبعه شخصان وقبل أن يخرجا من كادر الكاميرا أخذا في مطاردة إسلام ركضًا[5].ونشرت مدونة، دشنها طلاب بكلية الهندسة، صورة مأخوذة من محادثة إلكترونية بين شخصين يدعي فيها أحدهما أنه رأي فردي الشرطة وهما يلقيان القبض على عطيتو في محيط الكلية (منطقة المكتبات تحديدًا) ويدخلانه سيارة من نوع “دايو” قبل أن ينطلقا به[6]. إلا أن المؤسسة لم يتثنى لها التحقق من صحة الشهادة رغم محاولات استمرت لأيام حيث لم تستطع الوصول لصاحب الشهادة الذي يرفض، خوفًا، الكشف عن هويته أو إجراء أي مقابلات. وقال ياسين (اسم غير حقيقي حيث رفض الشاهد الإشارة إلى اسمه الحقيقي)، أحد ذوي إسلام عطيتو، إن إسلام كان مقيمًا بشكل طبيعي في منزل عائلته في منطقة عين شمس وأدى امتحانين من امتحانات نهاية العام إضافة إلى الامتحان الذي ألقي القبض عليه بعده. وأكد ياسين أن الشرطة لم تحاول القبض على إسلام من البيت خلال الفترة السابقة مشيراً إلى أنهم لم يعلموا بإصدار أي قرارات بضبط وإحضار “عطيتو”. وقال ياسين إنه ووالدة إسلام ذهبا للبحث عنه بعد تغيبه عن المنزل لساعات عقب أداء الامتحان وهو ما لم يكن معتاداً؛ “منذ الساعة الثامنة تقريباً إلى الحادية عشرة والنصف ذهبنا للبحث عن إسلام، في البداية اتجهنا لقسم الوايلي لقربه من الجامعة فنفوا وجوده، ثم بعد ذلك قسم عين شمس الذي جاءتنا منه نفس الإجابة”.
“في العاشرة والنصف من صباح اليوم التالي ذهبت والدته إلى نيابة الوايلي وحررت محضرًا باختفائه منذ نهاية امتحانه وأنها تجهل أي معلومات عنه”، يضيف ياسين آسفًا “بعدها بساعتين قرأنا في الصحف خبر وفاة إسلام”.</t>
  </si>
  <si>
    <t xml:space="preserve">قد توافر معلومات تفيد إعتزام القيادى الهارب " عبدالفتاح محمد إبراهيم عطية " مسئول لجان العمليات النوعية التابعة لجماعة الإخوان الإرهابية على مستوى الجمهورية " عقد لقاء تنظيم مع قيادات لجان العمليات النوعية بتاريخ أول الجارى بإحدى أوكار التنظيم بمدينة 6 أكتوبر لتدارس مخططات تحرك الجماعة الإرهابية خلال الفترة المقبلة للقيام بالأعمال الإرهابية والتخريبية بالمنشآت الهامة والحيوية خلال الفترة المواكبة لإحتفالات ثورة 30 يونيو . بتاريخ أول الجارى تم مداهمة وكر التنظيم المنوه عنه بعد إستصدار إذن من نيابة أمن الدولة العليا .
وحال إقتراب القوات من وكر التنظيم المشار إليه بادرت العناصر المتواجده به بإطلاق النيران على القوات التى قامت بالرد السريع على مصدر النيران ونتج عن المواجهه قتل قيادى التنظيم / عبدالفتاح محمد إبراهيم عطية " المحرك الأساسى للجان العمليات النوعية على مستوى الجمهورية والمطلوب ضبطه على ذمة عدد 7 قضايا إرهاب ، وكذا مقتل عدد 8 عناصر قيادية من مسئولى لجان العمليات النوعية على مستوى الجمهورية من بينهم عدد 2 محكوم عليهما بالإعدام فى قضايا عنف ، الباقين مطلوب ضبطهم على ذمة العديد من قضايا الإرهاب .. وكذا إصابة عدد ثلاثة من القوات . </t>
  </si>
  <si>
    <t>قال مصدر أمني، لـ"الوطن"، إن ضباط الأمن الوطني توافرت لديهم معلومات بتواجد عنصرين إرهابيين داخل إحدى الشقق بشارع سيد زكي المتفرع من شارع العشرين بفيصل. وأضاف المصدر، أن مأمورية تضم ضباط الأمن الوطني، ومجموعات قتالية تابعة للعمليات الخاصة، توجهت إلى مكان الشقة، وحين وصلت القوات، شعر الإرهابيين الخطر، وبادر أحدهما بإطلاق النار في اتجاه قوات الأمن. وتابع المصدر، أن قوات الأمن بادلتهما إطلاق الرصاص، وتمكنت من الوصول إلى الشقة، وتصفيتهما، وعُثر داخل الشقة على بندقية آلية استخدمها أحدهما.</t>
  </si>
  <si>
    <t>قامت قوات أمن الإنقلاب اليوم بتصفية مواطنين وإصابة آخر على يد قوات الأمن في منطقة فيصل بالجيزة، بزعم انتمائهم لتنظيم "أجناد مصر".بحسب "الوطن" الموالية للانقلابhttp://goo.gl/9IcKQi</t>
  </si>
  <si>
    <t>قال مصدر أمني بالفيوم في تصريحات صحفية، إن «أعضاء الخلية كانوا يختبئون بالزراعات بين قريتي التوفيقية وفيديمين التابعة لمركز سنورس، وأثناء مداهمة القوات لهم بالزراعات بادر أحد المتهمين القوات بإطلاق الرصاص عليهم، ما دفعهم لتبادل النار معهم، ما اسفر عن قتلهم».</t>
  </si>
  <si>
    <t>روى شقيق الضحيةعبد الناصر علواني، شهيد مجزرة السيلين، والتي قتل فيها خمسة من رافضي حكم العسكر بدم بارد، تفاصيل جديدة لعملية التصفية، مؤكدًا أنه كان شاهد عيان. وقال عبدالتواب علواني عبر "فيس بوك": "شهداء السيليين رحمهم الله من أراد أن يعرف الحقيقة يعرفها مني شخصيًّا؛ لأني كنت بجانبهم قبل أن يضربوهم بنصف ساعة، وأقول لهم لا تضربوهم خذوهم وحاكموهم إن كانوا مخطئين وأنا أعرف أنهم على الحق ولا أحد يسمع لصراخي وصراخ إخوتي وكبلوني من يدي أنا وإخوتي وانهالوا عليهم بالرصاص". وأضاف: "وبعد ذلك فكوهم وبدأ المصور يصورهم يوجهونه ويعدلون في الشهداء حتى يفبركوا ما فعلوه وأخذونا جميعًا إلى أمن الدولة وأخذوا الموبايل وعفوًا سأكمل ما حدث لاحقًا، وأشكر كل من وقف بجانبنا وانتم تعرفون ما أنا فيه الآن". http://www.fj-p.com/Our_news_Details.aspx?News_ID=74253</t>
  </si>
  <si>
    <t>نشرت صفحة الحرية للجدعان بوست كتبه الضحية قبل مقتله يقول فيه "بصوا يا جدعان أفيدوني أنا هروح أسلم نفسي بعد عشرة أيام بإذن الله طالما أنا كدا واثق من نفسي ومعملتش حاجة هخاف من اية وكدا كدا هيجبوني لأني مش هعيش مطارد. وأكد رمضان بسيونى، شقيق الشهيد مجدى بسيونى عضو حركة "حازمون"، أن قوات أمن الانقلاب قامت بتصفية شقيقه بعدما أطلقت عليه النار بدم بارد، وأردته قتيلاً، ثم انتزعت جثته وبعض الملابس وهاتفه المحمول إلى مكان غير معلوم</t>
  </si>
  <si>
    <t>بتاريخ فجر 28 الجارى وحال مداهمة القوات لأحد الأوكار التنظيمية لعناصر جماعة الإخوان الإرهابية بإحدى المزارع بمركز طامية محافظة الفيوم بادر الإرهابيين المذكورين بإطلاق الأعيرة النارية تجاه القوات وقد أدى التعامل معهما إلى مصرعهما وعثر بحوزتهما على سلاحين ناريين وكمية من الذخيرة "جارى مضاهاتهما بالحوادث الإرهابية المتهم فيها الإرهابيين المذكورين" .</t>
  </si>
  <si>
    <t>صفت قوات أمن الانقلاب اليوم اثنين من معارضي حكم العسكر بالفيوم‬ أثناء اعتقالهما من مزرعه بمركز طامية ،وهما"محمد عبد الله خميس"،و"سالم سيد".</t>
  </si>
  <si>
    <t>أثمرت جهود ملاحقة الكوادر الإرهابية المقتنعه بالأفكار التكفيرية عن رصد تردد أحد عناصر تنظيم أنصار بيت المقدس الإرهابى/ أحمد محمد عبدالحكيم مصباح ( مواليد 19/9/1995 القاهرة – طالب – يقيم شارع الشركات الزاوية الحمراء ) على منطقة المدافن بمدينة 15 مايو القاهرة .. فتم إعداد الأكمنة اللازمة له فى الإطار القانونى إلا أنه وحال إستشعاره بالقوات بادر بإطلاق الأعيرة النارية تجاهها ، حيث أسفر التعامل معه عن مصرعه والعثور بحوزته على سلاح آلى عيار 7.62× 39 وكمية من الذخيرة من ذات العيار جارى مضاهاته بالحوادث الإرهابية التى إضطلع بها التنظيم</t>
  </si>
  <si>
    <t>شنَّت أجهزة الأمن المصري حملة اعتقالات واسعة في محافظة الفيوم من مراكز "أبشواي" و"يوسف الصديق" و"طامية"، بالإضافة إلى مركز "الفيوم"، منذ صباح اليوم.</t>
  </si>
  <si>
    <t>شار مسئول المركز الإعلامى بوزارة الداخلية، أنه حال مداهمة القوات للشقة المشار إليها فوجئت بإطلاق أعيرة نارية تجاههم مما دعاها إلى التعامل مع مصدر النيران وأسفر ذلك عن مصرع الإخوانى المذكور وعُثر بجواره على (سلاح آلى وخزينة خاصة به، 23 طلقة من ذات العيار فضلاً عن عدد من فوارغ الطلقات ) .</t>
  </si>
  <si>
    <t>كذّبت جماعة الإخوان المسلمين، رواية الجهات الأمنية معتبرة إياها "غير صحيحة". وأضاف مسؤول في الجماعة في تصريحات صحفية، "أن الداخلية المصرية قامت بتصفية مجاهد حسن زكي، أحد القيادات الشابة بحزب الحرية والعدالة ببنى سويف، بعد اعتقاله منذ ثلاثة أيام من أحد الشقق السكنية بمنطقة عين شمس بالقاهرة دون أي مقاومة منه</t>
  </si>
  <si>
    <t>تم قتلهم في تبادل لاطلاق النار</t>
  </si>
  <si>
    <t>أقدمت الأجهزة الأمنية المصرية على قتل الشابين، أحمد محمد حنفي محمود البالغ 21 عاماً، وأحمد محمد عبد الله البالغ من العمر 20 عاماً، في مدينة الشروق بالقرب من طريق القاهرة السويس، بعدما تمكنت من إلقاء القبض عليهما.http://goo.gl/7sJ545</t>
  </si>
  <si>
    <t>توافرت معلومات مفادها إتخاذ ثلاثة من العناصر الإرهابية التكفيرية إحدى المناطق الصحراوية بمنطقة الشروق- طريق القاهرة/السويس وكراً لإختبائهم..وهم/محمد سيد خضرى أمين عبيد "إسمه الحركى على " المقيم [أبوزعبل/كفر عبيان/القليوبية – حاصل على بكالوريوس تجارة] إبراهيم جمال جوهر عبداللطيف "إسمه الحركى /عبدالله "[يقيم 12 ش جمال الدين الأفغانى/الزاوية الحمراء/القاهرة – حاصل على دبلوم صنايع] بلال أيمن يوسف عبدالعزيز "إسمه الحركى/حازم" [يقيم 91 ش 34 متحف المطرية /منشية التحرير- عين شمس/القاهرة] . تم مداهمة الوكر المشار إليه لضبطهم إلا أنهم حال إستشعارهم بالقوات قاموا بإطلاق الأعيرة النارية تجاههم .. فتم التعامل معهم مما أدى لمصرعهم، وقد عُثر بحوزتهم على العديد من المضبوطات (رشاش بورسعيدى عيار 9مم وخزينة تحوى 9 طلقات، عدد 5 فوارغ من ذات العيار، فرد خرطوش صناعة محلية، وعدد 4 طلقات وظرف فارغ خاصين به) .</t>
  </si>
  <si>
    <t>أكد ناشطون أن ثلاثة من معارضي الانقلاب العسكري لقوا مصرعهم على أيدي الأجهزة الأمنية، أثناء اعتقالهم في منطقة الشروق ظهر أمس الخميس 17/9/2015، حيث أطلقت الرصاص عليهم مباشرة وبدون أي مقاومة منهم.http://goo.gl/7sJ545</t>
  </si>
  <si>
    <t>وعقب إتخاذ الإجراءات القانونية اللازمة تم إستهداف إحدى الشقق السكنية بمنطقة العجمى بمحافظة الإسكندرية أثناء عقد أعضاء تلك اللجنة لقاء تنظيمى للإعداد لإحدى عملياتهم الإرهابية والتى كانت ستستهدف أحد الأكمنة الشرطية بمحافظة الإسكندرية بتاريخ 30 سبتمبر الجارى وبمجرد إستشعارهم بتواجد القوات بادرت تلك العناصر الإرهابية بإطلاق الأعيرة النارية بكثافة حيث بادلتهم القوات بالمثل مما أسفر عن مصرعهم وهم كلٍ من</t>
  </si>
  <si>
    <t> شهود عيان قالوا إن قوات الشرطة أمطرتهم بالرصاص داخل الشقة ولم يحدث تبادل لإطلاق النار.</t>
  </si>
  <si>
    <t>قتل بعد انفجار قنبلة حاول زرعها بإحدى أكشاك الكهرباء</t>
  </si>
  <si>
    <t>http://goo.gl/A0Vm4i</t>
  </si>
  <si>
    <t>قتل بعد انفجار قنبلة حاول زرعها</t>
  </si>
  <si>
    <t>أسرة الضحية تعلن اختطاف نجلها وتحمل الداخلية مسئولية سلامته http://goo.gl/oofO3S</t>
  </si>
  <si>
    <t>أخرى</t>
  </si>
  <si>
    <t>http://goo.gl/n2v17T</t>
  </si>
  <si>
    <t>القائد العام لأجناد مصر http://goo.gl/7hcv7v</t>
  </si>
  <si>
    <t>متهمان بمحاولة اغتيال المستشار معتز خفاجي</t>
  </si>
  <si>
    <t>مسئول لجنة رعاية أسر الشهداء والمصابين بجامعة الاخوان</t>
  </si>
  <si>
    <t>مسئول مكتب جماعة الاخوان بالدقهلية</t>
  </si>
  <si>
    <t>مسئول مكتب وسط الدلتا بجماعة الاخوان</t>
  </si>
  <si>
    <t>مسئول مكتب المنوفية بجماعة الإخوان</t>
  </si>
  <si>
    <t>مسئول اللجنة القانونية بجماعة الإخوان</t>
  </si>
  <si>
    <t>https://goo.gl/hxHU07</t>
  </si>
  <si>
    <t>الجيزة</t>
  </si>
  <si>
    <t>الإسكندرية</t>
  </si>
  <si>
    <t>الشرقية</t>
  </si>
  <si>
    <t>القاهرة</t>
  </si>
  <si>
    <t>الفيوم</t>
  </si>
  <si>
    <t>بني سويف</t>
  </si>
  <si>
    <t>محافظة الواقعة</t>
  </si>
  <si>
    <t>الرواية الرسمية</t>
  </si>
  <si>
    <t>الرواية المقابلة</t>
  </si>
  <si>
    <t>_</t>
  </si>
  <si>
    <t>قيادي بجماعة الاخوان المسلمين ببني سويف</t>
  </si>
  <si>
    <t>وقال مصدر من جماعة الإخوان المسلمين لـ"عربي21" إن الجماعة تلقت فجر اليوم الأول من تموز/ يوليو أنباء عن اعتقال سبعة من قيادات الإخوان في شقة في منطقة 6 أكتوبر بالقاهرة، مشيرا إلى أن هؤلاء القياديين كانوا في اجتماع للجنة رعاية أسر الشهداء والمعتقلين. وأضاف المصدر أن محامي الجماعة كانوا يبحثون عن المعتقلين في أقسام الشرطة المختلفة بعد سماع أنباء الاعتقال، ولكنهم فوجئوا عصر اليوم بإعلان مصادر أمنية لجريدة الوطن القريبة من سلطة الانقلاب عن "تصفية" تسعة من قيادات الإخوان في القاهرة، دون الإشارة إلى أنهم كانوا مسلحين،" ما يؤكد أنهم كانوا عزلا"، حسب المصدر.</t>
  </si>
  <si>
    <t>http://goo.gl/kpJheI</t>
  </si>
  <si>
    <t>عدد الوقائع</t>
  </si>
  <si>
    <t>عدد الضحايا</t>
  </si>
  <si>
    <t>محمد إبراهيم</t>
  </si>
  <si>
    <t>مجدي عبد الغفار</t>
  </si>
  <si>
    <t>المحافظة</t>
  </si>
  <si>
    <t>الإجمالي</t>
  </si>
  <si>
    <t>وزير الداخلية التي تمت في عهده الواقعة</t>
  </si>
  <si>
    <t>داهمت أجهز الأمن بالجيزة شقة العناصر الإرهابية وقامت بتصفيته أثناء محاولته الهروب وقال مصدر أمنى لـ"اليوم السابع": إن العنصر الذى قتل هو أحد أعضاء حركة حازمون، وكان المسئول عن تأمين اعتصام أعضاء "حازمون" بمنطقة العباسية، وكان الذراع اليمنى لـ حازم صلاح أبو إسماعيل ، وأكد المصدر أنه شارك فى عدد من الأحداث، التى شهدت أعمال عنف، ومنها أحداث السفارة الأمريكية الأولى والثانية، وأحداث ذكرى محمد محمود الثانية
http://goo.gl/yffAsN</t>
  </si>
  <si>
    <t>أكتوبر</t>
  </si>
  <si>
    <t>إحدى الشقق السكنية بمنطقة طوسن - المنتزة -  الإسكندرية</t>
  </si>
  <si>
    <t>حال مداهمة القوات للشقة بالعقار الذى كان يختبئ به حاول الهرب من خلال القفز على إحدى الشرفات المجاورة إلا إنه فقد توازنه وسقط من شرفة المسكن فلقى مصرعة فى الحال </t>
  </si>
  <si>
    <t>مصطفى رمضان مرسي جمعة</t>
  </si>
  <si>
    <t>https://goo.gl/MPAAXo</t>
  </si>
  <si>
    <t>http://goo.gl/As44fA</t>
  </si>
  <si>
    <t>http://goo.gl/VEqhA9</t>
  </si>
  <si>
    <t>ذكر نشطاء معارضون للنظام بأن قوات الأمن المصرية قامت بإلقائه من شرفة المنزل المتواجد فية بالدور 11http://goo.gl/VEqhA9</t>
  </si>
  <si>
    <t>طريقة الوفاة</t>
  </si>
  <si>
    <t>طلق ناري</t>
  </si>
  <si>
    <t>السقوط من مكان مرتفع</t>
  </si>
  <si>
    <t>نوع مكان الواقعة</t>
  </si>
  <si>
    <t>توجد روايتين مختلفتين</t>
  </si>
  <si>
    <t>داخل شقة سكنية</t>
  </si>
  <si>
    <t>داخل أرض زراعية</t>
  </si>
  <si>
    <t>منطقة صحراوية</t>
  </si>
  <si>
    <t>في الشارع</t>
  </si>
  <si>
    <t>مكان الواقعة حسب الجهات الرسمية</t>
  </si>
  <si>
    <t>داخل منطقة صحراوية</t>
  </si>
  <si>
    <t>عددالوقائع</t>
  </si>
  <si>
    <t>وفقا لعدد الوقائع وعدد الضحايا</t>
  </si>
  <si>
    <t>وفقا لوزير الداخلية التي تمت بعهده</t>
  </si>
  <si>
    <t>وفقا للمحافظة</t>
  </si>
  <si>
    <t>وفقا للشهر</t>
  </si>
  <si>
    <t>وفقا لنوع مكان الواقعة</t>
  </si>
  <si>
    <t>وفقا لطريقة الوفاة</t>
  </si>
  <si>
    <t>داخل إحدى الشقق بمنطقة العشرين -  فيصل -الجيزة</t>
  </si>
  <si>
    <t>أحد الدروب الصحراوية بالتجمع الخامس - القاهرة</t>
  </si>
  <si>
    <t>شهر يناير</t>
  </si>
  <si>
    <t>شهر فبراير</t>
  </si>
  <si>
    <t>شهر مارس</t>
  </si>
  <si>
    <t>شهر أبريل</t>
  </si>
  <si>
    <t>شهر مايو</t>
  </si>
  <si>
    <t>شهر يونيو</t>
  </si>
  <si>
    <t>الإقليم الجغرافي</t>
  </si>
  <si>
    <t>أسرية</t>
  </si>
  <si>
    <t>عاطفية</t>
  </si>
  <si>
    <t>دراسية</t>
  </si>
  <si>
    <t>توفي داخل محبسه</t>
  </si>
  <si>
    <t>محبوس حالياً</t>
  </si>
  <si>
    <t>تم تنفيذ العقوبة</t>
  </si>
  <si>
    <t>مخلى سبيله</t>
  </si>
  <si>
    <t>تم تبرئته</t>
  </si>
  <si>
    <t>مستبعد من القضية</t>
  </si>
  <si>
    <t>تم ترحيله خارج مصر</t>
  </si>
  <si>
    <t>تم حفظ القضية</t>
  </si>
  <si>
    <t>غير معلوم</t>
  </si>
  <si>
    <t>أعمال حرة</t>
  </si>
  <si>
    <t>ربة منزل</t>
  </si>
  <si>
    <t>غير مُحَدَّد المهنة</t>
  </si>
</sst>
</file>

<file path=xl/styles.xml><?xml version="1.0" encoding="utf-8"?>
<styleSheet xmlns="http://schemas.openxmlformats.org/spreadsheetml/2006/main" xmlns:mc="http://schemas.openxmlformats.org/markup-compatibility/2006" xmlns:x14ac="http://schemas.microsoft.com/office/spreadsheetml/2009/9/ac" mc:Ignorable="x14ac">
  <fonts count="12" x14ac:knownFonts="1">
    <font>
      <sz val="11"/>
      <color theme="1"/>
      <name val="Arial"/>
      <family val="2"/>
      <scheme val="minor"/>
    </font>
    <font>
      <b/>
      <sz val="11"/>
      <name val="Arial"/>
      <family val="2"/>
      <scheme val="minor"/>
    </font>
    <font>
      <u/>
      <sz val="11"/>
      <color theme="10"/>
      <name val="Arial"/>
      <family val="2"/>
      <scheme val="minor"/>
    </font>
    <font>
      <b/>
      <u/>
      <sz val="11"/>
      <name val="Arial"/>
      <family val="2"/>
      <scheme val="minor"/>
    </font>
    <font>
      <b/>
      <sz val="11"/>
      <color theme="4" tint="-0.249977111117893"/>
      <name val="Arial"/>
      <family val="2"/>
      <scheme val="minor"/>
    </font>
    <font>
      <b/>
      <u/>
      <sz val="11"/>
      <color theme="4" tint="-0.249977111117893"/>
      <name val="Arial"/>
      <family val="2"/>
      <scheme val="minor"/>
    </font>
    <font>
      <b/>
      <sz val="11"/>
      <color rgb="FFFF0000"/>
      <name val="Arial"/>
      <family val="2"/>
      <scheme val="minor"/>
    </font>
    <font>
      <b/>
      <sz val="11"/>
      <color theme="1"/>
      <name val="Arial"/>
      <family val="2"/>
      <scheme val="minor"/>
    </font>
    <font>
      <b/>
      <sz val="11"/>
      <color theme="0"/>
      <name val="Arial"/>
      <family val="2"/>
      <scheme val="minor"/>
    </font>
    <font>
      <sz val="11"/>
      <name val="Arial"/>
      <family val="2"/>
      <scheme val="minor"/>
    </font>
    <font>
      <b/>
      <sz val="11"/>
      <color theme="5" tint="0.79998168889431442"/>
      <name val="Arial"/>
      <family val="2"/>
      <scheme val="minor"/>
    </font>
    <font>
      <b/>
      <sz val="11"/>
      <color theme="4" tint="0.79998168889431442"/>
      <name val="Arial"/>
      <family val="2"/>
      <scheme val="minor"/>
    </font>
  </fonts>
  <fills count="11">
    <fill>
      <patternFill patternType="none"/>
    </fill>
    <fill>
      <patternFill patternType="gray125"/>
    </fill>
    <fill>
      <patternFill patternType="solid">
        <fgColor theme="5" tint="-0.249977111117893"/>
        <bgColor indexed="64"/>
      </patternFill>
    </fill>
    <fill>
      <patternFill patternType="solid">
        <fgColor theme="0"/>
        <bgColor indexed="64"/>
      </patternFill>
    </fill>
    <fill>
      <patternFill patternType="solid">
        <fgColor theme="0" tint="-0.249977111117893"/>
        <bgColor indexed="64"/>
      </patternFill>
    </fill>
    <fill>
      <patternFill patternType="solid">
        <fgColor theme="0" tint="-4.9989318521683403E-2"/>
        <bgColor indexed="64"/>
      </patternFill>
    </fill>
    <fill>
      <patternFill patternType="solid">
        <fgColor theme="0" tint="-0.34998626667073579"/>
        <bgColor indexed="64"/>
      </patternFill>
    </fill>
    <fill>
      <patternFill patternType="solid">
        <fgColor theme="5" tint="0.59999389629810485"/>
        <bgColor indexed="64"/>
      </patternFill>
    </fill>
    <fill>
      <patternFill patternType="solid">
        <fgColor theme="5" tint="0.79998168889431442"/>
        <bgColor indexed="64"/>
      </patternFill>
    </fill>
    <fill>
      <patternFill patternType="solid">
        <fgColor theme="4" tint="0.79998168889431442"/>
        <bgColor indexed="64"/>
      </patternFill>
    </fill>
    <fill>
      <patternFill patternType="solid">
        <fgColor theme="4" tint="-0.249977111117893"/>
        <bgColor indexed="64"/>
      </patternFill>
    </fill>
  </fills>
  <borders count="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0" fontId="2" fillId="0" borderId="0" applyNumberFormat="0" applyFill="0" applyBorder="0" applyAlignment="0" applyProtection="0"/>
  </cellStyleXfs>
  <cellXfs count="59">
    <xf numFmtId="0" fontId="0" fillId="0" borderId="0" xfId="0"/>
    <xf numFmtId="0" fontId="1" fillId="2" borderId="1" xfId="0" applyFont="1" applyFill="1" applyBorder="1" applyAlignment="1">
      <alignment horizontal="center" vertical="center"/>
    </xf>
    <xf numFmtId="14" fontId="1" fillId="0" borderId="1" xfId="0" applyNumberFormat="1" applyFont="1" applyBorder="1" applyAlignment="1">
      <alignment horizontal="center" vertical="center"/>
    </xf>
    <xf numFmtId="0" fontId="1" fillId="0" borderId="1" xfId="0" applyFont="1" applyBorder="1" applyAlignment="1">
      <alignment horizontal="center" vertical="center"/>
    </xf>
    <xf numFmtId="14" fontId="1" fillId="3" borderId="1" xfId="0" applyNumberFormat="1" applyFont="1" applyFill="1" applyBorder="1" applyAlignment="1">
      <alignment horizontal="center" vertical="center"/>
    </xf>
    <xf numFmtId="0" fontId="1" fillId="3" borderId="1" xfId="0" applyFont="1" applyFill="1" applyBorder="1" applyAlignment="1">
      <alignment horizontal="center" vertical="center"/>
    </xf>
    <xf numFmtId="0" fontId="3" fillId="0" borderId="1" xfId="1" applyFont="1" applyBorder="1" applyAlignment="1">
      <alignment horizontal="center" vertical="center"/>
    </xf>
    <xf numFmtId="0" fontId="3" fillId="3" borderId="1" xfId="1" applyFont="1" applyFill="1" applyBorder="1" applyAlignment="1">
      <alignment horizontal="center" vertical="center"/>
    </xf>
    <xf numFmtId="0" fontId="1" fillId="4" borderId="1" xfId="0" applyFont="1" applyFill="1" applyBorder="1" applyAlignment="1">
      <alignment horizontal="center" vertical="center"/>
    </xf>
    <xf numFmtId="0" fontId="5" fillId="0" borderId="1" xfId="1" applyFont="1" applyBorder="1" applyAlignment="1">
      <alignment horizontal="center" vertical="center"/>
    </xf>
    <xf numFmtId="0" fontId="4" fillId="0" borderId="1" xfId="0" applyFont="1" applyBorder="1" applyAlignment="1">
      <alignment horizontal="center" vertical="center"/>
    </xf>
    <xf numFmtId="0" fontId="4" fillId="3" borderId="1" xfId="0" applyFont="1" applyFill="1" applyBorder="1" applyAlignment="1">
      <alignment horizontal="center" vertical="center"/>
    </xf>
    <xf numFmtId="0" fontId="5" fillId="3" borderId="1" xfId="1" applyFont="1" applyFill="1" applyBorder="1" applyAlignment="1">
      <alignment horizontal="center" vertical="center"/>
    </xf>
    <xf numFmtId="0" fontId="1" fillId="3" borderId="1" xfId="0" applyFont="1" applyFill="1" applyBorder="1" applyAlignment="1">
      <alignment horizontal="center" vertical="top"/>
    </xf>
    <xf numFmtId="0" fontId="1" fillId="0" borderId="0" xfId="0" applyFont="1"/>
    <xf numFmtId="0" fontId="1" fillId="4" borderId="1" xfId="0" applyFont="1" applyFill="1" applyBorder="1" applyAlignment="1">
      <alignment horizontal="right" vertical="center"/>
    </xf>
    <xf numFmtId="0" fontId="3" fillId="4" borderId="1" xfId="1" applyFont="1" applyFill="1" applyBorder="1" applyAlignment="1">
      <alignment horizontal="center" vertical="center"/>
    </xf>
    <xf numFmtId="0" fontId="1" fillId="5" borderId="1" xfId="0" applyFont="1" applyFill="1" applyBorder="1" applyAlignment="1">
      <alignment horizontal="right" vertical="center"/>
    </xf>
    <xf numFmtId="0" fontId="1" fillId="6" borderId="1" xfId="0" applyFont="1" applyFill="1" applyBorder="1" applyAlignment="1">
      <alignment horizontal="right" vertical="top"/>
    </xf>
    <xf numFmtId="14" fontId="1" fillId="6" borderId="1" xfId="0" applyNumberFormat="1" applyFont="1" applyFill="1" applyBorder="1" applyAlignment="1">
      <alignment horizontal="center" vertical="center"/>
    </xf>
    <xf numFmtId="0" fontId="1" fillId="6" borderId="1" xfId="0" applyFont="1" applyFill="1" applyBorder="1" applyAlignment="1">
      <alignment horizontal="center" vertical="center"/>
    </xf>
    <xf numFmtId="0" fontId="1" fillId="6" borderId="1" xfId="0" applyFont="1" applyFill="1" applyBorder="1" applyAlignment="1">
      <alignment horizontal="center" vertical="center" wrapText="1"/>
    </xf>
    <xf numFmtId="0" fontId="1" fillId="6" borderId="0" xfId="0" applyFont="1" applyFill="1"/>
    <xf numFmtId="0" fontId="1" fillId="6" borderId="1" xfId="0" applyFont="1" applyFill="1" applyBorder="1" applyAlignment="1">
      <alignment horizontal="right" vertical="top" wrapText="1"/>
    </xf>
    <xf numFmtId="0" fontId="6" fillId="0" borderId="1" xfId="0" applyFont="1" applyBorder="1" applyAlignment="1">
      <alignment horizontal="center" vertical="center"/>
    </xf>
    <xf numFmtId="0" fontId="7" fillId="8" borderId="0" xfId="0" applyFont="1" applyFill="1" applyAlignment="1">
      <alignment horizontal="center" vertical="center"/>
    </xf>
    <xf numFmtId="0" fontId="8" fillId="2" borderId="1" xfId="0" applyFont="1" applyFill="1" applyBorder="1" applyAlignment="1">
      <alignment horizontal="center" vertical="center"/>
    </xf>
    <xf numFmtId="0" fontId="6" fillId="3" borderId="1" xfId="0" applyFont="1" applyFill="1" applyBorder="1" applyAlignment="1">
      <alignment horizontal="center" vertical="center"/>
    </xf>
    <xf numFmtId="0" fontId="1" fillId="5" borderId="1" xfId="0" applyFont="1" applyFill="1" applyBorder="1" applyAlignment="1">
      <alignment horizontal="center" vertical="center"/>
    </xf>
    <xf numFmtId="0" fontId="9" fillId="5" borderId="1" xfId="0" applyFont="1" applyFill="1" applyBorder="1" applyAlignment="1">
      <alignment horizontal="right" vertical="center"/>
    </xf>
    <xf numFmtId="0" fontId="1" fillId="4" borderId="0" xfId="0" applyFont="1" applyFill="1"/>
    <xf numFmtId="0" fontId="8" fillId="2" borderId="1" xfId="0" applyFont="1" applyFill="1" applyBorder="1" applyAlignment="1">
      <alignment horizontal="center" vertical="center"/>
    </xf>
    <xf numFmtId="0" fontId="7" fillId="7" borderId="1" xfId="0" applyFont="1" applyFill="1" applyBorder="1" applyAlignment="1">
      <alignment horizontal="center" vertical="center"/>
    </xf>
    <xf numFmtId="0" fontId="7" fillId="2" borderId="1" xfId="0" applyFont="1" applyFill="1" applyBorder="1" applyAlignment="1">
      <alignment horizontal="center" vertical="center"/>
    </xf>
    <xf numFmtId="0" fontId="10" fillId="8" borderId="0" xfId="0" applyFont="1" applyFill="1" applyAlignment="1">
      <alignment horizontal="center" vertical="center"/>
    </xf>
    <xf numFmtId="0" fontId="6" fillId="3" borderId="1" xfId="0" applyFont="1" applyFill="1" applyBorder="1" applyAlignment="1">
      <alignment horizontal="center" vertical="center"/>
    </xf>
    <xf numFmtId="0" fontId="7" fillId="9" borderId="0" xfId="0" applyFont="1" applyFill="1" applyAlignment="1">
      <alignment horizontal="center" vertical="center" wrapText="1"/>
    </xf>
    <xf numFmtId="0" fontId="7" fillId="9" borderId="0" xfId="0" applyFont="1" applyFill="1" applyAlignment="1">
      <alignment horizontal="center" vertical="center"/>
    </xf>
    <xf numFmtId="0" fontId="8" fillId="10" borderId="1" xfId="0" applyFont="1" applyFill="1" applyBorder="1" applyAlignment="1">
      <alignment horizontal="center" vertical="center"/>
    </xf>
    <xf numFmtId="0" fontId="1" fillId="9" borderId="1" xfId="0" applyFont="1" applyFill="1" applyBorder="1" applyAlignment="1">
      <alignment horizontal="center" vertical="center"/>
    </xf>
    <xf numFmtId="0" fontId="7" fillId="8" borderId="1" xfId="0" applyFont="1" applyFill="1" applyBorder="1" applyAlignment="1">
      <alignment horizontal="center" vertical="center"/>
    </xf>
    <xf numFmtId="0" fontId="8" fillId="2" borderId="5" xfId="0" applyFont="1" applyFill="1" applyBorder="1" applyAlignment="1">
      <alignment horizontal="center" vertical="center"/>
    </xf>
    <xf numFmtId="0" fontId="8" fillId="2" borderId="6" xfId="0" applyFont="1" applyFill="1" applyBorder="1" applyAlignment="1">
      <alignment horizontal="center" vertical="center"/>
    </xf>
    <xf numFmtId="0" fontId="6" fillId="3" borderId="5" xfId="0" applyFont="1" applyFill="1" applyBorder="1" applyAlignment="1">
      <alignment horizontal="center" vertical="center"/>
    </xf>
    <xf numFmtId="0" fontId="6" fillId="3" borderId="6" xfId="0" applyFont="1" applyFill="1" applyBorder="1" applyAlignment="1">
      <alignment horizontal="center" vertical="center"/>
    </xf>
    <xf numFmtId="0" fontId="7" fillId="7" borderId="1" xfId="0" applyFont="1" applyFill="1" applyBorder="1" applyAlignment="1">
      <alignment horizontal="center" vertical="center"/>
    </xf>
    <xf numFmtId="0" fontId="1" fillId="8" borderId="1" xfId="0" applyFont="1" applyFill="1" applyBorder="1" applyAlignment="1">
      <alignment horizontal="center" vertical="center"/>
    </xf>
    <xf numFmtId="0" fontId="8" fillId="2" borderId="1" xfId="0" applyFont="1" applyFill="1" applyBorder="1" applyAlignment="1">
      <alignment horizontal="center" vertical="center"/>
    </xf>
    <xf numFmtId="0" fontId="1" fillId="7" borderId="1" xfId="0" applyFont="1" applyFill="1" applyBorder="1" applyAlignment="1">
      <alignment horizontal="center" vertical="center"/>
    </xf>
    <xf numFmtId="0" fontId="10" fillId="8" borderId="0" xfId="0" applyFont="1" applyFill="1" applyAlignment="1">
      <alignment horizontal="center" vertical="center"/>
    </xf>
    <xf numFmtId="0" fontId="7" fillId="8" borderId="0" xfId="0" applyFont="1" applyFill="1" applyAlignment="1">
      <alignment horizontal="center" vertical="center"/>
    </xf>
    <xf numFmtId="0" fontId="6" fillId="3" borderId="1" xfId="0" applyFont="1" applyFill="1" applyBorder="1" applyAlignment="1">
      <alignment horizontal="center" vertical="center"/>
    </xf>
    <xf numFmtId="0" fontId="8" fillId="10" borderId="1" xfId="0" applyFont="1" applyFill="1" applyBorder="1" applyAlignment="1">
      <alignment horizontal="center" vertical="center"/>
    </xf>
    <xf numFmtId="0" fontId="1" fillId="2" borderId="2" xfId="0" applyFont="1" applyFill="1" applyBorder="1" applyAlignment="1">
      <alignment horizontal="center" vertical="center"/>
    </xf>
    <xf numFmtId="0" fontId="1" fillId="2" borderId="3" xfId="0" applyFont="1" applyFill="1" applyBorder="1" applyAlignment="1">
      <alignment horizontal="center" vertical="center"/>
    </xf>
    <xf numFmtId="0" fontId="1" fillId="2" borderId="4" xfId="0" applyFont="1" applyFill="1" applyBorder="1" applyAlignment="1">
      <alignment horizontal="center" vertical="center"/>
    </xf>
    <xf numFmtId="0" fontId="11" fillId="9" borderId="0" xfId="0" applyFont="1" applyFill="1" applyAlignment="1">
      <alignment horizontal="center" vertical="center"/>
    </xf>
    <xf numFmtId="0" fontId="8" fillId="6" borderId="1" xfId="0" applyFont="1" applyFill="1" applyBorder="1" applyAlignment="1">
      <alignment horizontal="center" vertical="center"/>
    </xf>
    <xf numFmtId="0" fontId="6" fillId="9" borderId="0" xfId="0" applyFont="1" applyFill="1" applyAlignment="1">
      <alignment horizontal="center" vertical="center"/>
    </xf>
  </cellXfs>
  <cellStyles count="2">
    <cellStyle name="Hyperlink" xfId="1" builtinId="8"/>
    <cellStyle name="Normal" xfId="0" builtinId="0"/>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tx2"/>
                </a:solidFill>
                <a:latin typeface="+mn-lt"/>
                <a:ea typeface="+mn-ea"/>
                <a:cs typeface="+mn-cs"/>
              </a:defRPr>
            </a:pPr>
            <a:r>
              <a:rPr lang="ar-EG" sz="2000" b="0">
                <a:solidFill>
                  <a:schemeClr val="tx2"/>
                </a:solidFill>
                <a:latin typeface="Arabic Typesetting" panose="03020402040406030203" pitchFamily="66" charset="-78"/>
                <a:cs typeface="Arabic Typesetting" panose="03020402040406030203" pitchFamily="66" charset="-78"/>
              </a:rPr>
              <a:t>توزيع الإنتاج الإبداعي داخل السجون المصرية، منذ عام 2011 حتى 25 أغسطس 2015، وفقاً </a:t>
            </a:r>
            <a:r>
              <a:rPr lang="ar-EG" sz="2000" b="0" baseline="0">
                <a:solidFill>
                  <a:schemeClr val="tx2"/>
                </a:solidFill>
                <a:latin typeface="Arabic Typesetting" panose="03020402040406030203" pitchFamily="66" charset="-78"/>
                <a:cs typeface="Arabic Typesetting" panose="03020402040406030203" pitchFamily="66" charset="-78"/>
              </a:rPr>
              <a:t>للوضع القانوني الحالي لصاحب المنتج الإبداعي</a:t>
            </a:r>
          </a:p>
        </c:rich>
      </c:tx>
      <c:layout/>
      <c:overlay val="0"/>
      <c:spPr>
        <a:gradFill flip="none" rotWithShape="1">
          <a:gsLst>
            <a:gs pos="0">
              <a:schemeClr val="accent5">
                <a:lumMod val="5000"/>
                <a:lumOff val="95000"/>
              </a:schemeClr>
            </a:gs>
            <a:gs pos="74000">
              <a:schemeClr val="accent5">
                <a:lumMod val="45000"/>
                <a:lumOff val="55000"/>
              </a:schemeClr>
            </a:gs>
            <a:gs pos="83000">
              <a:schemeClr val="accent5">
                <a:lumMod val="45000"/>
                <a:lumOff val="55000"/>
              </a:schemeClr>
            </a:gs>
            <a:gs pos="100000">
              <a:schemeClr val="accent5">
                <a:lumMod val="30000"/>
                <a:lumOff val="70000"/>
              </a:schemeClr>
            </a:gs>
          </a:gsLst>
          <a:lin ang="5400000" scaled="1"/>
          <a:tileRect/>
        </a:gradFill>
        <a:ln>
          <a:noFill/>
        </a:ln>
        <a:effectLst/>
      </c:spPr>
    </c:title>
    <c:autoTitleDeleted val="0"/>
    <c:plotArea>
      <c:layout>
        <c:manualLayout>
          <c:layoutTarget val="inner"/>
          <c:xMode val="edge"/>
          <c:yMode val="edge"/>
          <c:x val="0.1626242246379016"/>
          <c:y val="0.23000239603327013"/>
          <c:w val="0.71942237031084155"/>
          <c:h val="0.67683040493895485"/>
        </c:manualLayout>
      </c:layout>
      <c:barChart>
        <c:barDir val="col"/>
        <c:grouping val="clustered"/>
        <c:varyColors val="0"/>
        <c:ser>
          <c:idx val="0"/>
          <c:order val="0"/>
          <c:invertIfNegative val="0"/>
          <c:dLbls>
            <c:dLbl>
              <c:idx val="0"/>
              <c:layout>
                <c:manualLayout>
                  <c:x val="-5.909639640345841E-3"/>
                  <c:y val="-1.7178310995649209E-3"/>
                </c:manualLayout>
              </c:layout>
              <c:showLegendKey val="0"/>
              <c:showVal val="1"/>
              <c:showCatName val="0"/>
              <c:showSerName val="0"/>
              <c:showPercent val="0"/>
              <c:showBubbleSize val="0"/>
              <c:separator>
</c:separator>
              <c:extLst>
                <c:ext xmlns:c15="http://schemas.microsoft.com/office/drawing/2012/chart" uri="{CE6537A1-D6FC-4f65-9D91-7224C49458BB}">
                  <c15:layout/>
                </c:ext>
              </c:extLst>
            </c:dLbl>
            <c:dLbl>
              <c:idx val="1"/>
              <c:layout>
                <c:manualLayout>
                  <c:x val="-6.3690620839020632E-3"/>
                  <c:y val="-7.3618296782057232E-4"/>
                </c:manualLayout>
              </c:layout>
              <c:showLegendKey val="0"/>
              <c:showVal val="1"/>
              <c:showCatName val="0"/>
              <c:showSerName val="0"/>
              <c:showPercent val="0"/>
              <c:showBubbleSize val="0"/>
              <c:separator>
</c:separator>
              <c:extLst>
                <c:ext xmlns:c15="http://schemas.microsoft.com/office/drawing/2012/chart" uri="{CE6537A1-D6FC-4f65-9D91-7224C49458BB}">
                  <c15:layout/>
                </c:ext>
              </c:extLst>
            </c:dLbl>
            <c:dLbl>
              <c:idx val="2"/>
              <c:layout>
                <c:manualLayout>
                  <c:x val="-6.3307068890409409E-3"/>
                  <c:y val="-2.4701658876955432E-3"/>
                </c:manualLayout>
              </c:layout>
              <c:showLegendKey val="0"/>
              <c:showVal val="1"/>
              <c:showCatName val="0"/>
              <c:showSerName val="0"/>
              <c:showPercent val="0"/>
              <c:showBubbleSize val="0"/>
              <c:separator>
</c:separator>
              <c:extLst>
                <c:ext xmlns:c15="http://schemas.microsoft.com/office/drawing/2012/chart" uri="{CE6537A1-D6FC-4f65-9D91-7224C49458BB}">
                  <c15:layout/>
                </c:ext>
              </c:extLst>
            </c:dLbl>
            <c:dLbl>
              <c:idx val="3"/>
              <c:layout>
                <c:manualLayout>
                  <c:x val="-5.9212581847744809E-3"/>
                  <c:y val="3.6804897911994683E-3"/>
                </c:manualLayout>
              </c:layout>
              <c:showLegendKey val="0"/>
              <c:showVal val="1"/>
              <c:showCatName val="0"/>
              <c:showSerName val="0"/>
              <c:showPercent val="0"/>
              <c:showBubbleSize val="0"/>
              <c:separator>
</c:separator>
              <c:extLst>
                <c:ext xmlns:c15="http://schemas.microsoft.com/office/drawing/2012/chart" uri="{CE6537A1-D6FC-4f65-9D91-7224C49458BB}">
                  <c15:layout/>
                </c:ext>
              </c:extLst>
            </c:dLbl>
            <c:dLbl>
              <c:idx val="4"/>
              <c:layout>
                <c:manualLayout>
                  <c:x val="-6.6560261330460523E-3"/>
                  <c:y val="-3.4365122949366289E-4"/>
                </c:manualLayout>
              </c:layout>
              <c:showLegendKey val="0"/>
              <c:showVal val="1"/>
              <c:showCatName val="0"/>
              <c:showSerName val="0"/>
              <c:showPercent val="0"/>
              <c:showBubbleSize val="0"/>
              <c:separator>
</c:separator>
              <c:extLst>
                <c:ext xmlns:c15="http://schemas.microsoft.com/office/drawing/2012/chart" uri="{CE6537A1-D6FC-4f65-9D91-7224C49458BB}">
                  <c15:layout/>
                </c:ext>
              </c:extLst>
            </c:dLbl>
            <c:dLbl>
              <c:idx val="5"/>
              <c:layout>
                <c:manualLayout>
                  <c:x val="-6.2742939564531357E-3"/>
                  <c:y val="3.5272600222045025E-3"/>
                </c:manualLayout>
              </c:layout>
              <c:showLegendKey val="0"/>
              <c:showVal val="1"/>
              <c:showCatName val="0"/>
              <c:showSerName val="0"/>
              <c:showPercent val="0"/>
              <c:showBubbleSize val="0"/>
              <c:separator>
</c:separator>
              <c:extLst>
                <c:ext xmlns:c15="http://schemas.microsoft.com/office/drawing/2012/chart" uri="{CE6537A1-D6FC-4f65-9D91-7224C49458BB}">
                  <c15:layout/>
                </c:ext>
              </c:extLst>
            </c:dLbl>
            <c:dLbl>
              <c:idx val="6"/>
              <c:layout>
                <c:manualLayout>
                  <c:x val="-6.5229028107358714E-3"/>
                  <c:y val="-4.100649643214889E-3"/>
                </c:manualLayout>
              </c:layout>
              <c:showLegendKey val="0"/>
              <c:showVal val="1"/>
              <c:showCatName val="0"/>
              <c:showSerName val="0"/>
              <c:showPercent val="0"/>
              <c:showBubbleSize val="0"/>
              <c:separator>
</c:separator>
              <c:extLst>
                <c:ext xmlns:c15="http://schemas.microsoft.com/office/drawing/2012/chart" uri="{CE6537A1-D6FC-4f65-9D91-7224C49458BB}">
                  <c15:layout/>
                </c:ext>
              </c:extLst>
            </c:dLbl>
            <c:dLbl>
              <c:idx val="7"/>
              <c:layout>
                <c:manualLayout>
                  <c:x val="-5.3331918577239337E-3"/>
                  <c:y val="0"/>
                </c:manualLayout>
              </c:layout>
              <c:showLegendKey val="0"/>
              <c:showVal val="1"/>
              <c:showCatName val="0"/>
              <c:showSerName val="0"/>
              <c:showPercent val="0"/>
              <c:showBubbleSize val="0"/>
              <c:separator>
</c:separator>
              <c:extLst>
                <c:ext xmlns:c15="http://schemas.microsoft.com/office/drawing/2012/chart" uri="{CE6537A1-D6FC-4f65-9D91-7224C49458BB}">
                  <c15:layout/>
                </c:ext>
              </c:extLst>
            </c:dLbl>
            <c:dLbl>
              <c:idx val="8"/>
              <c:layout>
                <c:manualLayout>
                  <c:x val="-3.5549946302727196E-3"/>
                  <c:y val="2.2083363795099707E-3"/>
                </c:manualLayout>
              </c:layout>
              <c:showLegendKey val="0"/>
              <c:showVal val="1"/>
              <c:showCatName val="0"/>
              <c:showSerName val="0"/>
              <c:showPercent val="0"/>
              <c:showBubbleSize val="0"/>
              <c:separator>
</c:separator>
              <c:extLst>
                <c:ext xmlns:c15="http://schemas.microsoft.com/office/drawing/2012/chart" uri="{CE6537A1-D6FC-4f65-9D91-7224C49458BB}"/>
              </c:extLst>
            </c:dLbl>
            <c:spPr>
              <a:gradFill flip="none" rotWithShape="1">
                <a:gsLst>
                  <a:gs pos="0">
                    <a:schemeClr val="accent4">
                      <a:lumMod val="40000"/>
                      <a:lumOff val="60000"/>
                    </a:schemeClr>
                  </a:gs>
                  <a:gs pos="46000">
                    <a:schemeClr val="accent4">
                      <a:lumMod val="95000"/>
                      <a:lumOff val="5000"/>
                    </a:schemeClr>
                  </a:gs>
                  <a:gs pos="100000">
                    <a:schemeClr val="accent4">
                      <a:lumMod val="60000"/>
                    </a:schemeClr>
                  </a:gs>
                </a:gsLst>
                <a:path path="circle">
                  <a:fillToRect l="50000" t="130000" r="50000" b="-30000"/>
                </a:path>
                <a:tileRect/>
              </a:gradFill>
              <a:ln>
                <a:noFill/>
              </a:ln>
              <a:effectLst>
                <a:outerShdw blurRad="50800" dist="38100" dir="2700000" algn="tl" rotWithShape="0">
                  <a:prstClr val="black">
                    <a:alpha val="40000"/>
                  </a:prstClr>
                </a:outerShdw>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lt1"/>
                    </a:solidFill>
                    <a:latin typeface="+mn-lt"/>
                    <a:ea typeface="+mn-ea"/>
                    <a:cs typeface="+mn-cs"/>
                  </a:defRPr>
                </a:pPr>
                <a:endParaRPr lang="ar-EG"/>
              </a:p>
            </c:txPr>
            <c:showLegendKey val="0"/>
            <c:showVal val="1"/>
            <c:showCatName val="0"/>
            <c:showSerName val="0"/>
            <c:showPercent val="0"/>
            <c:showBubbleSize val="0"/>
            <c:separator>
</c:separator>
            <c:showLeaderLines val="0"/>
            <c:extLst>
              <c:ext xmlns:c15="http://schemas.microsoft.com/office/drawing/2012/chart" uri="{CE6537A1-D6FC-4f65-9D91-7224C49458BB}">
                <c15:showLeaderLines val="1"/>
              </c:ext>
            </c:extLst>
          </c:dLbls>
          <c:cat>
            <c:strRef>
              <c:f>رسم!$U$17:$U$24</c:f>
              <c:strCache>
                <c:ptCount val="8"/>
                <c:pt idx="0">
                  <c:v>محبوس حالياً</c:v>
                </c:pt>
                <c:pt idx="1">
                  <c:v>تم تنفيذ العقوبة</c:v>
                </c:pt>
                <c:pt idx="2">
                  <c:v>مخلى سبيله</c:v>
                </c:pt>
                <c:pt idx="3">
                  <c:v>تم تبرئته</c:v>
                </c:pt>
                <c:pt idx="4">
                  <c:v>مستبعد من القضية</c:v>
                </c:pt>
                <c:pt idx="5">
                  <c:v>تم ترحيله خارج مصر</c:v>
                </c:pt>
                <c:pt idx="6">
                  <c:v>تم حفظ القضية</c:v>
                </c:pt>
                <c:pt idx="7">
                  <c:v>غير معلوم</c:v>
                </c:pt>
              </c:strCache>
            </c:strRef>
          </c:cat>
          <c:val>
            <c:numRef>
              <c:f>رسم!$V$17:$V$24</c:f>
              <c:numCache>
                <c:formatCode>General</c:formatCode>
                <c:ptCount val="8"/>
                <c:pt idx="0">
                  <c:v>1110</c:v>
                </c:pt>
                <c:pt idx="1">
                  <c:v>70</c:v>
                </c:pt>
                <c:pt idx="2">
                  <c:v>64</c:v>
                </c:pt>
                <c:pt idx="3">
                  <c:v>78</c:v>
                </c:pt>
                <c:pt idx="4">
                  <c:v>16</c:v>
                </c:pt>
                <c:pt idx="5">
                  <c:v>6</c:v>
                </c:pt>
                <c:pt idx="6">
                  <c:v>18</c:v>
                </c:pt>
                <c:pt idx="7">
                  <c:v>197</c:v>
                </c:pt>
              </c:numCache>
            </c:numRef>
          </c:val>
        </c:ser>
        <c:dLbls>
          <c:showLegendKey val="0"/>
          <c:showVal val="0"/>
          <c:showCatName val="0"/>
          <c:showSerName val="0"/>
          <c:showPercent val="0"/>
          <c:showBubbleSize val="0"/>
        </c:dLbls>
        <c:gapWidth val="150"/>
        <c:axId val="249717056"/>
        <c:axId val="249716496"/>
      </c:barChart>
      <c:valAx>
        <c:axId val="249716496"/>
        <c:scaling>
          <c:orientation val="minMax"/>
        </c:scaling>
        <c:delete val="0"/>
        <c:axPos val="r"/>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General" sourceLinked="1"/>
        <c:majorTickMark val="out"/>
        <c:minorTickMark val="none"/>
        <c:tickLblPos val="nextTo"/>
        <c:spPr>
          <a:gradFill flip="none" rotWithShape="1">
            <a:gsLst>
              <a:gs pos="0">
                <a:schemeClr val="accent4">
                  <a:lumMod val="5000"/>
                  <a:lumOff val="95000"/>
                </a:schemeClr>
              </a:gs>
              <a:gs pos="74000">
                <a:schemeClr val="accent4">
                  <a:lumMod val="45000"/>
                  <a:lumOff val="55000"/>
                </a:schemeClr>
              </a:gs>
              <a:gs pos="83000">
                <a:schemeClr val="accent4">
                  <a:lumMod val="45000"/>
                  <a:lumOff val="55000"/>
                </a:schemeClr>
              </a:gs>
              <a:gs pos="100000">
                <a:schemeClr val="accent4">
                  <a:lumMod val="30000"/>
                  <a:lumOff val="70000"/>
                </a:schemeClr>
              </a:gs>
            </a:gsLst>
            <a:lin ang="5400000" scaled="1"/>
            <a:tileRect/>
          </a:gradFill>
          <a:ln>
            <a:solidFill>
              <a:schemeClr val="tx2"/>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ar-EG"/>
          </a:p>
        </c:txPr>
        <c:crossAx val="249717056"/>
        <c:crosses val="autoZero"/>
        <c:crossBetween val="between"/>
      </c:valAx>
      <c:catAx>
        <c:axId val="249717056"/>
        <c:scaling>
          <c:orientation val="maxMin"/>
        </c:scaling>
        <c:delete val="0"/>
        <c:axPos val="b"/>
        <c:numFmt formatCode="General" sourceLinked="1"/>
        <c:majorTickMark val="out"/>
        <c:minorTickMark val="none"/>
        <c:tickLblPos val="nextTo"/>
        <c:spPr>
          <a:gradFill flip="none" rotWithShape="1">
            <a:gsLst>
              <a:gs pos="0">
                <a:schemeClr val="accent4">
                  <a:lumMod val="5000"/>
                  <a:lumOff val="95000"/>
                </a:schemeClr>
              </a:gs>
              <a:gs pos="74000">
                <a:schemeClr val="accent4">
                  <a:lumMod val="45000"/>
                  <a:lumOff val="55000"/>
                </a:schemeClr>
              </a:gs>
              <a:gs pos="83000">
                <a:schemeClr val="accent4">
                  <a:lumMod val="45000"/>
                  <a:lumOff val="55000"/>
                </a:schemeClr>
              </a:gs>
              <a:gs pos="100000">
                <a:schemeClr val="accent4">
                  <a:lumMod val="30000"/>
                  <a:lumOff val="70000"/>
                </a:schemeClr>
              </a:gs>
            </a:gsLst>
            <a:lin ang="5400000" scaled="1"/>
            <a:tileRect/>
          </a:gradFill>
          <a:ln w="19050" cap="flat" cmpd="sng" algn="ctr">
            <a:solidFill>
              <a:schemeClr val="tx2">
                <a:lumMod val="75000"/>
              </a:schemeClr>
            </a:solidFill>
            <a:round/>
          </a:ln>
          <a:effectLst/>
        </c:spPr>
        <c:txPr>
          <a:bodyPr rot="-60000000" spcFirstLastPara="1" vertOverflow="ellipsis" vert="horz" wrap="square" anchor="ctr" anchorCtr="1"/>
          <a:lstStyle/>
          <a:p>
            <a:pPr>
              <a:defRPr sz="900" b="1" i="0" u="none" strike="noStrike" kern="1200" cap="all" baseline="0">
                <a:ln>
                  <a:noFill/>
                </a:ln>
                <a:solidFill>
                  <a:schemeClr val="tx2"/>
                </a:solidFill>
                <a:latin typeface="+mn-lt"/>
                <a:ea typeface="+mn-ea"/>
                <a:cs typeface="+mn-cs"/>
              </a:defRPr>
            </a:pPr>
            <a:endParaRPr lang="ar-EG"/>
          </a:p>
        </c:txPr>
        <c:crossAx val="249716496"/>
        <c:crosses val="autoZero"/>
        <c:auto val="1"/>
        <c:lblAlgn val="ctr"/>
        <c:lblOffset val="100"/>
        <c:noMultiLvlLbl val="0"/>
      </c:catAx>
      <c:spPr>
        <a:noFill/>
        <a:ln>
          <a:noFill/>
        </a:ln>
        <a:effectLst/>
      </c:spPr>
    </c:plotArea>
    <c:plotVisOnly val="1"/>
    <c:dispBlanksAs val="gap"/>
    <c:showDLblsOverMax val="0"/>
  </c:chart>
  <c:spPr>
    <a:gradFill flip="none" rotWithShape="1">
      <a:gsLst>
        <a:gs pos="0">
          <a:schemeClr val="accent5">
            <a:lumMod val="40000"/>
            <a:lumOff val="60000"/>
          </a:schemeClr>
        </a:gs>
        <a:gs pos="46000">
          <a:schemeClr val="accent5">
            <a:lumMod val="95000"/>
            <a:lumOff val="5000"/>
          </a:schemeClr>
        </a:gs>
        <a:gs pos="100000">
          <a:schemeClr val="accent5">
            <a:lumMod val="60000"/>
          </a:schemeClr>
        </a:gs>
      </a:gsLst>
      <a:path path="circle">
        <a:fillToRect l="50000" t="130000" r="50000" b="-30000"/>
      </a:path>
      <a:tileRect/>
    </a:gradFill>
    <a:ln w="9525" cap="flat" cmpd="sng" algn="ctr">
      <a:solidFill>
        <a:schemeClr val="tx1"/>
      </a:solidFill>
      <a:round/>
    </a:ln>
    <a:effectLst/>
  </c:spPr>
  <c:txPr>
    <a:bodyPr/>
    <a:lstStyle/>
    <a:p>
      <a:pPr>
        <a:defRPr/>
      </a:pPr>
      <a:endParaRPr lang="ar-EG"/>
    </a:p>
  </c:tx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11</xdr:col>
      <xdr:colOff>361949</xdr:colOff>
      <xdr:row>4</xdr:row>
      <xdr:rowOff>190498</xdr:rowOff>
    </xdr:from>
    <xdr:to>
      <xdr:col>19</xdr:col>
      <xdr:colOff>590551</xdr:colOff>
      <xdr:row>28</xdr:row>
      <xdr:rowOff>38100</xdr:rowOff>
    </xdr:to>
    <xdr:graphicFrame macro="">
      <xdr:nvGraphicFramePr>
        <xdr:cNvPr id="10" name="Chart 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aa\Downloads\New%20Microsoft%20Excel%20Worksheet.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تفصيلي"/>
      <sheetName val="رسم"/>
    </sheetNames>
    <sheetDataSet>
      <sheetData sheetId="0"/>
      <sheetData sheetId="1">
        <row r="17">
          <cell r="U17" t="str">
            <v>محبوس حالياً</v>
          </cell>
          <cell r="V17">
            <v>1110</v>
          </cell>
        </row>
        <row r="18">
          <cell r="U18" t="str">
            <v>تم تنفيذ العقوبة</v>
          </cell>
          <cell r="V18">
            <v>70</v>
          </cell>
        </row>
        <row r="19">
          <cell r="U19" t="str">
            <v>مخلى سبيله</v>
          </cell>
          <cell r="V19">
            <v>64</v>
          </cell>
        </row>
        <row r="20">
          <cell r="U20" t="str">
            <v>تم تبرئته</v>
          </cell>
          <cell r="V20">
            <v>78</v>
          </cell>
        </row>
        <row r="21">
          <cell r="U21" t="str">
            <v>مستبعد من القضية</v>
          </cell>
          <cell r="V21">
            <v>16</v>
          </cell>
        </row>
        <row r="22">
          <cell r="U22" t="str">
            <v>تم ترحيله خارج مصر</v>
          </cell>
          <cell r="V22">
            <v>6</v>
          </cell>
        </row>
        <row r="23">
          <cell r="U23" t="str">
            <v>تم حفظ القضية</v>
          </cell>
          <cell r="V23">
            <v>18</v>
          </cell>
        </row>
        <row r="24">
          <cell r="U24" t="str">
            <v>غير معلوم</v>
          </cell>
          <cell r="V24">
            <v>197</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hyperlink" Target="http://goo.gl/nokVmv" TargetMode="External"/><Relationship Id="rId2" Type="http://schemas.openxmlformats.org/officeDocument/2006/relationships/hyperlink" Target="http://goo.gl/489VbR" TargetMode="External"/><Relationship Id="rId1" Type="http://schemas.openxmlformats.org/officeDocument/2006/relationships/hyperlink" Target="https://goo.gl/rDrVnp" TargetMode="External"/><Relationship Id="rId6" Type="http://schemas.openxmlformats.org/officeDocument/2006/relationships/printerSettings" Target="../printerSettings/printerSettings2.bin"/><Relationship Id="rId5" Type="http://schemas.openxmlformats.org/officeDocument/2006/relationships/hyperlink" Target="https://goo.gl/HnZqj8" TargetMode="External"/><Relationship Id="rId4" Type="http://schemas.openxmlformats.org/officeDocument/2006/relationships/hyperlink" Target="https://goo.gl/HnZqj8" TargetMode="Externa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F17:Y43"/>
  <sheetViews>
    <sheetView rightToLeft="1" workbookViewId="0">
      <selection activeCell="T30" sqref="T30"/>
    </sheetView>
  </sheetViews>
  <sheetFormatPr defaultColWidth="9.125" defaultRowHeight="15" x14ac:dyDescent="0.2"/>
  <cols>
    <col min="1" max="1" width="9.125" style="25"/>
    <col min="2" max="2" width="11.25" style="25" customWidth="1"/>
    <col min="3" max="3" width="9.125" style="25"/>
    <col min="4" max="4" width="6" style="25" customWidth="1"/>
    <col min="5" max="17" width="9.125" style="25"/>
    <col min="18" max="18" width="9.25" style="25" customWidth="1"/>
    <col min="19" max="19" width="9.125" style="25"/>
    <col min="20" max="20" width="6.125" style="25" customWidth="1"/>
    <col min="21" max="16384" width="9.125" style="25"/>
  </cols>
  <sheetData>
    <row r="17" spans="6:18" x14ac:dyDescent="0.2">
      <c r="F17" s="52" t="s">
        <v>226</v>
      </c>
      <c r="G17" s="52"/>
      <c r="H17" s="52"/>
      <c r="I17" s="52"/>
      <c r="O17" s="52" t="s">
        <v>227</v>
      </c>
      <c r="P17" s="52"/>
      <c r="Q17" s="52"/>
      <c r="R17" s="52"/>
    </row>
    <row r="18" spans="6:18" x14ac:dyDescent="0.2">
      <c r="F18" s="41" t="s">
        <v>198</v>
      </c>
      <c r="G18" s="42"/>
      <c r="H18" s="41" t="s">
        <v>199</v>
      </c>
      <c r="I18" s="42"/>
      <c r="O18" s="47" t="s">
        <v>200</v>
      </c>
      <c r="P18" s="47"/>
      <c r="Q18" s="41" t="s">
        <v>201</v>
      </c>
      <c r="R18" s="42"/>
    </row>
    <row r="19" spans="6:18" x14ac:dyDescent="0.2">
      <c r="F19" s="43">
        <v>21</v>
      </c>
      <c r="G19" s="44"/>
      <c r="H19" s="43">
        <v>45</v>
      </c>
      <c r="I19" s="44"/>
      <c r="O19" s="26" t="s">
        <v>198</v>
      </c>
      <c r="P19" s="26" t="s">
        <v>199</v>
      </c>
      <c r="Q19" s="26" t="s">
        <v>198</v>
      </c>
      <c r="R19" s="26" t="s">
        <v>199</v>
      </c>
    </row>
    <row r="20" spans="6:18" x14ac:dyDescent="0.2">
      <c r="O20" s="27">
        <v>2</v>
      </c>
      <c r="P20" s="27">
        <v>3</v>
      </c>
      <c r="Q20" s="27">
        <v>19</v>
      </c>
      <c r="R20" s="27">
        <v>42</v>
      </c>
    </row>
    <row r="23" spans="6:18" x14ac:dyDescent="0.2">
      <c r="H23" s="52" t="s">
        <v>228</v>
      </c>
      <c r="I23" s="52"/>
      <c r="J23" s="52"/>
      <c r="K23" s="52"/>
      <c r="N23" s="52" t="s">
        <v>229</v>
      </c>
      <c r="O23" s="52"/>
      <c r="P23" s="52"/>
      <c r="Q23" s="52"/>
    </row>
    <row r="24" spans="6:18" x14ac:dyDescent="0.2">
      <c r="H24" s="47" t="s">
        <v>202</v>
      </c>
      <c r="I24" s="47"/>
      <c r="J24" s="26" t="s">
        <v>225</v>
      </c>
      <c r="K24" s="33" t="s">
        <v>199</v>
      </c>
      <c r="N24" s="47" t="s">
        <v>1</v>
      </c>
      <c r="O24" s="47"/>
      <c r="P24" s="26" t="s">
        <v>198</v>
      </c>
      <c r="Q24" s="33" t="s">
        <v>199</v>
      </c>
    </row>
    <row r="25" spans="6:18" x14ac:dyDescent="0.2">
      <c r="H25" s="40" t="s">
        <v>188</v>
      </c>
      <c r="I25" s="40"/>
      <c r="J25" s="24">
        <v>6</v>
      </c>
      <c r="K25" s="27">
        <f>COUNTIF(تفصيلي!J:J,H25)</f>
        <v>17</v>
      </c>
      <c r="N25" s="40" t="s">
        <v>50</v>
      </c>
      <c r="O25" s="40"/>
      <c r="P25" s="27">
        <v>2</v>
      </c>
      <c r="Q25" s="27">
        <f>COUNTIF(تفصيلي!D:D,N25)</f>
        <v>3</v>
      </c>
    </row>
    <row r="26" spans="6:18" x14ac:dyDescent="0.2">
      <c r="H26" s="40" t="s">
        <v>185</v>
      </c>
      <c r="I26" s="40"/>
      <c r="J26" s="24">
        <v>6</v>
      </c>
      <c r="K26" s="27">
        <f>COUNTIF(تفصيلي!J:J,H26)</f>
        <v>9</v>
      </c>
      <c r="N26" s="40" t="s">
        <v>3</v>
      </c>
      <c r="O26" s="40"/>
      <c r="P26" s="27">
        <v>3</v>
      </c>
      <c r="Q26" s="27">
        <f>COUNTIF(تفصيلي!D:D,N26)</f>
        <v>4</v>
      </c>
    </row>
    <row r="27" spans="6:18" x14ac:dyDescent="0.2">
      <c r="H27" s="40" t="s">
        <v>189</v>
      </c>
      <c r="I27" s="40"/>
      <c r="J27" s="24">
        <v>2</v>
      </c>
      <c r="K27" s="27">
        <f>COUNTIF(تفصيلي!J:J,H27)</f>
        <v>7</v>
      </c>
      <c r="N27" s="40" t="s">
        <v>8</v>
      </c>
      <c r="O27" s="40"/>
      <c r="P27" s="27">
        <v>2</v>
      </c>
      <c r="Q27" s="27">
        <f>COUNTIF(تفصيلي!D:D,N27)</f>
        <v>2</v>
      </c>
    </row>
    <row r="28" spans="6:18" x14ac:dyDescent="0.2">
      <c r="H28" s="40" t="s">
        <v>186</v>
      </c>
      <c r="I28" s="40"/>
      <c r="J28" s="24">
        <v>3</v>
      </c>
      <c r="K28" s="27">
        <f>COUNTIF(تفصيلي!J:J,H28)</f>
        <v>6</v>
      </c>
      <c r="N28" s="40" t="s">
        <v>11</v>
      </c>
      <c r="O28" s="40"/>
      <c r="P28" s="27">
        <v>2</v>
      </c>
      <c r="Q28" s="27">
        <f>COUNTIF(تفصيلي!D:D,N28)</f>
        <v>3</v>
      </c>
    </row>
    <row r="29" spans="6:18" x14ac:dyDescent="0.2">
      <c r="H29" s="40" t="s">
        <v>190</v>
      </c>
      <c r="I29" s="40"/>
      <c r="J29" s="24">
        <f>COUNTIF(تفصيلي!J:J,H29)</f>
        <v>1</v>
      </c>
      <c r="K29" s="27">
        <f>COUNTIF(تفصيلي!J:J,H29)</f>
        <v>1</v>
      </c>
      <c r="N29" s="40" t="s">
        <v>15</v>
      </c>
      <c r="O29" s="40"/>
      <c r="P29" s="27">
        <v>2</v>
      </c>
      <c r="Q29" s="27">
        <f>COUNTIF(تفصيلي!D:D,N29)</f>
        <v>11</v>
      </c>
    </row>
    <row r="30" spans="6:18" x14ac:dyDescent="0.2">
      <c r="H30" s="40" t="s">
        <v>187</v>
      </c>
      <c r="I30" s="40"/>
      <c r="J30" s="24">
        <v>1</v>
      </c>
      <c r="K30" s="27">
        <f>COUNTIF(تفصيلي!J:J,H30)</f>
        <v>2</v>
      </c>
      <c r="N30" s="40" t="s">
        <v>27</v>
      </c>
      <c r="O30" s="40"/>
      <c r="P30" s="27">
        <v>4</v>
      </c>
      <c r="Q30" s="27">
        <f>COUNTIF(تفصيلي!D:D,N30)</f>
        <v>9</v>
      </c>
    </row>
    <row r="31" spans="6:18" x14ac:dyDescent="0.2">
      <c r="H31" s="40" t="s">
        <v>88</v>
      </c>
      <c r="I31" s="40"/>
      <c r="J31" s="24">
        <v>1</v>
      </c>
      <c r="K31" s="27">
        <f>COUNTIF(تفصيلي!J:J,H31)</f>
        <v>2</v>
      </c>
      <c r="N31" s="40" t="s">
        <v>37</v>
      </c>
      <c r="O31" s="40"/>
      <c r="P31" s="27">
        <v>5</v>
      </c>
      <c r="Q31" s="27">
        <f>COUNTIF(تفصيلي!D:D,N31)</f>
        <v>12</v>
      </c>
    </row>
    <row r="32" spans="6:18" x14ac:dyDescent="0.2">
      <c r="H32" s="40" t="s">
        <v>89</v>
      </c>
      <c r="I32" s="40"/>
      <c r="J32" s="24">
        <f>COUNTIF(تفصيلي!J:J,H32)</f>
        <v>1</v>
      </c>
      <c r="K32" s="27">
        <f>COUNTIF(تفصيلي!J:J,H32)</f>
        <v>1</v>
      </c>
      <c r="N32" s="46" t="s">
        <v>206</v>
      </c>
      <c r="O32" s="46"/>
      <c r="P32" s="27">
        <v>1</v>
      </c>
      <c r="Q32" s="27">
        <f>COUNTIF(تفصيلي!D:D,N32)</f>
        <v>1</v>
      </c>
    </row>
    <row r="33" spans="8:25" x14ac:dyDescent="0.2">
      <c r="H33" s="45" t="s">
        <v>203</v>
      </c>
      <c r="I33" s="45"/>
      <c r="J33" s="32">
        <f>SUM(J25:J32)</f>
        <v>21</v>
      </c>
      <c r="K33" s="32">
        <f>SUM(K25:K32)</f>
        <v>45</v>
      </c>
      <c r="N33" s="48" t="s">
        <v>203</v>
      </c>
      <c r="O33" s="48"/>
      <c r="P33" s="32">
        <f>SUM(P25:P32)</f>
        <v>21</v>
      </c>
      <c r="Q33" s="32">
        <f>SUM(Q25:Q32)</f>
        <v>45</v>
      </c>
    </row>
    <row r="36" spans="8:25" x14ac:dyDescent="0.2">
      <c r="H36" s="52" t="s">
        <v>230</v>
      </c>
      <c r="I36" s="52"/>
      <c r="J36" s="52"/>
      <c r="K36" s="52"/>
      <c r="L36" s="52"/>
      <c r="M36" s="52"/>
      <c r="N36" s="52"/>
      <c r="O36" s="52"/>
      <c r="P36" s="52"/>
    </row>
    <row r="37" spans="8:25" x14ac:dyDescent="0.2">
      <c r="H37" s="47" t="s">
        <v>219</v>
      </c>
      <c r="I37" s="47"/>
      <c r="J37" s="47" t="s">
        <v>220</v>
      </c>
      <c r="K37" s="47"/>
      <c r="L37" s="47" t="s">
        <v>224</v>
      </c>
      <c r="M37" s="47"/>
      <c r="N37" s="47" t="s">
        <v>218</v>
      </c>
      <c r="O37" s="47"/>
      <c r="P37" s="31" t="s">
        <v>222</v>
      </c>
    </row>
    <row r="38" spans="8:25" x14ac:dyDescent="0.2">
      <c r="H38" s="51">
        <f>COUNTIF(تفصيلي!I:I,Q38)</f>
        <v>27</v>
      </c>
      <c r="I38" s="51"/>
      <c r="J38" s="51">
        <f>COUNTIF(تفصيلي!I:I,S38)</f>
        <v>5</v>
      </c>
      <c r="K38" s="51"/>
      <c r="L38" s="51">
        <f>COUNTIF(تفصيلي!I:I,U38)</f>
        <v>5</v>
      </c>
      <c r="M38" s="51"/>
      <c r="N38" s="51">
        <f>COUNTIF(تفصيلي!I:I,W38)</f>
        <v>7</v>
      </c>
      <c r="O38" s="51"/>
      <c r="P38" s="27">
        <f>COUNTIF(تفصيلي!I:I,Y38)</f>
        <v>1</v>
      </c>
      <c r="Q38" s="49" t="s">
        <v>219</v>
      </c>
      <c r="R38" s="49"/>
      <c r="S38" s="49" t="s">
        <v>220</v>
      </c>
      <c r="T38" s="49"/>
      <c r="U38" s="49" t="s">
        <v>221</v>
      </c>
      <c r="V38" s="49"/>
      <c r="W38" s="49" t="s">
        <v>218</v>
      </c>
      <c r="X38" s="49"/>
      <c r="Y38" s="34" t="s">
        <v>222</v>
      </c>
    </row>
    <row r="39" spans="8:25" x14ac:dyDescent="0.2">
      <c r="H39" s="50"/>
      <c r="I39" s="50"/>
    </row>
    <row r="40" spans="8:25" x14ac:dyDescent="0.2">
      <c r="I40" s="52" t="s">
        <v>231</v>
      </c>
      <c r="J40" s="52"/>
      <c r="K40" s="52"/>
      <c r="L40" s="52"/>
      <c r="M40" s="52"/>
      <c r="N40" s="52"/>
      <c r="P40" s="34"/>
      <c r="Q40" s="34"/>
      <c r="R40" s="34"/>
      <c r="S40" s="34"/>
      <c r="T40" s="34"/>
      <c r="U40" s="34"/>
      <c r="V40" s="34"/>
    </row>
    <row r="41" spans="8:25" x14ac:dyDescent="0.2">
      <c r="I41" s="47" t="s">
        <v>215</v>
      </c>
      <c r="J41" s="47"/>
      <c r="K41" s="47" t="s">
        <v>216</v>
      </c>
      <c r="L41" s="47"/>
      <c r="M41" s="47" t="s">
        <v>218</v>
      </c>
      <c r="N41" s="47"/>
      <c r="P41" s="34"/>
      <c r="Q41" s="34"/>
      <c r="R41" s="34"/>
      <c r="S41" s="34"/>
      <c r="T41" s="34"/>
      <c r="U41" s="34"/>
      <c r="V41" s="34"/>
    </row>
    <row r="42" spans="8:25" x14ac:dyDescent="0.2">
      <c r="I42" s="51">
        <f>COUNTIF(تفصيلي!K:K,P42)</f>
        <v>39</v>
      </c>
      <c r="J42" s="51"/>
      <c r="K42" s="51">
        <f>COUNTIF(تفصيلي!K:K,R42)</f>
        <v>1</v>
      </c>
      <c r="L42" s="51"/>
      <c r="M42" s="51">
        <f>COUNTIF(تفصيلي!K:K,T42)</f>
        <v>5</v>
      </c>
      <c r="N42" s="51"/>
      <c r="P42" s="49" t="s">
        <v>215</v>
      </c>
      <c r="Q42" s="49"/>
      <c r="R42" s="49" t="s">
        <v>216</v>
      </c>
      <c r="S42" s="49"/>
      <c r="T42" s="49" t="s">
        <v>218</v>
      </c>
      <c r="U42" s="49"/>
      <c r="V42" s="34"/>
    </row>
    <row r="43" spans="8:25" x14ac:dyDescent="0.2">
      <c r="P43" s="34"/>
      <c r="Q43" s="34"/>
      <c r="R43" s="34"/>
      <c r="S43" s="34"/>
      <c r="T43" s="34"/>
      <c r="U43" s="34"/>
      <c r="V43" s="34"/>
    </row>
  </sheetData>
  <mergeCells count="54">
    <mergeCell ref="T42:U42"/>
    <mergeCell ref="I42:J42"/>
    <mergeCell ref="K42:L42"/>
    <mergeCell ref="M42:N42"/>
    <mergeCell ref="F17:I17"/>
    <mergeCell ref="O17:R17"/>
    <mergeCell ref="H23:K23"/>
    <mergeCell ref="N23:Q23"/>
    <mergeCell ref="H36:P36"/>
    <mergeCell ref="I40:N40"/>
    <mergeCell ref="I41:J41"/>
    <mergeCell ref="K41:L41"/>
    <mergeCell ref="M41:N41"/>
    <mergeCell ref="P42:Q42"/>
    <mergeCell ref="R42:S42"/>
    <mergeCell ref="N37:O37"/>
    <mergeCell ref="Q38:R38"/>
    <mergeCell ref="S38:T38"/>
    <mergeCell ref="U38:V38"/>
    <mergeCell ref="W38:X38"/>
    <mergeCell ref="H39:I39"/>
    <mergeCell ref="H38:I38"/>
    <mergeCell ref="J38:K38"/>
    <mergeCell ref="L38:M38"/>
    <mergeCell ref="N38:O38"/>
    <mergeCell ref="H37:I37"/>
    <mergeCell ref="J37:K37"/>
    <mergeCell ref="L37:M37"/>
    <mergeCell ref="F18:G18"/>
    <mergeCell ref="F19:G19"/>
    <mergeCell ref="H29:I29"/>
    <mergeCell ref="H30:I30"/>
    <mergeCell ref="H32:I32"/>
    <mergeCell ref="O18:P18"/>
    <mergeCell ref="Q18:R18"/>
    <mergeCell ref="H26:I26"/>
    <mergeCell ref="H27:I27"/>
    <mergeCell ref="H28:I28"/>
    <mergeCell ref="N31:O31"/>
    <mergeCell ref="H18:I18"/>
    <mergeCell ref="H19:I19"/>
    <mergeCell ref="H33:I33"/>
    <mergeCell ref="N32:O32"/>
    <mergeCell ref="H24:I24"/>
    <mergeCell ref="N24:O24"/>
    <mergeCell ref="N25:O25"/>
    <mergeCell ref="N26:O26"/>
    <mergeCell ref="N27:O27"/>
    <mergeCell ref="H31:I31"/>
    <mergeCell ref="N28:O28"/>
    <mergeCell ref="N29:O29"/>
    <mergeCell ref="N30:O30"/>
    <mergeCell ref="H25:I25"/>
    <mergeCell ref="N33:O33"/>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46"/>
  <sheetViews>
    <sheetView rightToLeft="1" tabSelected="1" workbookViewId="0">
      <pane ySplit="1" topLeftCell="A35" activePane="bottomLeft" state="frozen"/>
      <selection activeCell="D1" sqref="D1"/>
      <selection pane="bottomLeft" activeCell="C44" sqref="C44"/>
    </sheetView>
  </sheetViews>
  <sheetFormatPr defaultColWidth="9.125" defaultRowHeight="15" x14ac:dyDescent="0.25"/>
  <cols>
    <col min="1" max="1" width="3.75" style="3" customWidth="1"/>
    <col min="2" max="2" width="8" style="3" customWidth="1"/>
    <col min="3" max="3" width="11.125" style="2" customWidth="1"/>
    <col min="4" max="4" width="10.125" style="2" hidden="1" customWidth="1"/>
    <col min="5" max="5" width="25.25" style="24" customWidth="1"/>
    <col min="6" max="6" width="9.25" style="3" customWidth="1"/>
    <col min="7" max="7" width="30" style="3" customWidth="1"/>
    <col min="8" max="8" width="45" style="39" customWidth="1"/>
    <col min="9" max="9" width="45" style="3" customWidth="1"/>
    <col min="10" max="10" width="0" style="3" hidden="1" customWidth="1"/>
    <col min="11" max="11" width="45" style="3" customWidth="1"/>
    <col min="12" max="12" width="33" style="10" customWidth="1"/>
    <col min="13" max="13" width="28.375" style="10" customWidth="1"/>
    <col min="14" max="14" width="24.25" style="10" customWidth="1"/>
    <col min="15" max="15" width="59.25" style="15" customWidth="1"/>
    <col min="16" max="16" width="64" style="17" customWidth="1"/>
    <col min="17" max="17" width="31.125" style="3" customWidth="1"/>
    <col min="18" max="18" width="49.625" style="3" customWidth="1"/>
    <col min="19" max="16384" width="9.125" style="14"/>
  </cols>
  <sheetData>
    <row r="1" spans="1:18" s="22" customFormat="1" ht="30" x14ac:dyDescent="0.25">
      <c r="A1" s="18" t="s">
        <v>54</v>
      </c>
      <c r="B1" s="23" t="s">
        <v>198</v>
      </c>
      <c r="C1" s="19" t="s">
        <v>0</v>
      </c>
      <c r="D1" s="19" t="s">
        <v>1</v>
      </c>
      <c r="E1" s="20" t="s">
        <v>2</v>
      </c>
      <c r="F1" s="20" t="s">
        <v>55</v>
      </c>
      <c r="G1" s="20" t="s">
        <v>56</v>
      </c>
      <c r="H1" s="20" t="s">
        <v>223</v>
      </c>
      <c r="I1" s="20" t="s">
        <v>217</v>
      </c>
      <c r="J1" s="21" t="s">
        <v>191</v>
      </c>
      <c r="K1" s="20" t="s">
        <v>214</v>
      </c>
      <c r="L1" s="20" t="s">
        <v>90</v>
      </c>
      <c r="M1" s="20" t="s">
        <v>91</v>
      </c>
      <c r="N1" s="20" t="s">
        <v>92</v>
      </c>
      <c r="O1" s="20" t="s">
        <v>192</v>
      </c>
      <c r="P1" s="20" t="s">
        <v>193</v>
      </c>
      <c r="Q1" s="20" t="s">
        <v>204</v>
      </c>
      <c r="R1" s="20" t="s">
        <v>175</v>
      </c>
    </row>
    <row r="2" spans="1:18" x14ac:dyDescent="0.25">
      <c r="A2" s="1">
        <v>1</v>
      </c>
      <c r="B2" s="53">
        <v>1</v>
      </c>
      <c r="C2" s="2">
        <v>42029</v>
      </c>
      <c r="D2" s="2" t="s">
        <v>50</v>
      </c>
      <c r="E2" s="24" t="s">
        <v>51</v>
      </c>
      <c r="F2" s="3">
        <v>28</v>
      </c>
      <c r="H2" s="39" t="s">
        <v>88</v>
      </c>
      <c r="I2" s="3" t="s">
        <v>218</v>
      </c>
      <c r="J2" s="3" t="s">
        <v>88</v>
      </c>
      <c r="K2" s="3" t="s">
        <v>218</v>
      </c>
      <c r="M2" s="10" t="s">
        <v>138</v>
      </c>
      <c r="O2" s="8" t="s">
        <v>171</v>
      </c>
      <c r="P2" s="28" t="s">
        <v>172</v>
      </c>
      <c r="Q2" s="3" t="s">
        <v>200</v>
      </c>
      <c r="R2" s="13" t="s">
        <v>194</v>
      </c>
    </row>
    <row r="3" spans="1:18" x14ac:dyDescent="0.25">
      <c r="A3" s="1">
        <v>2</v>
      </c>
      <c r="B3" s="54"/>
      <c r="C3" s="2">
        <v>42029</v>
      </c>
      <c r="D3" s="2" t="s">
        <v>50</v>
      </c>
      <c r="E3" s="24" t="s">
        <v>52</v>
      </c>
      <c r="F3" s="3">
        <v>26</v>
      </c>
      <c r="H3" s="39" t="s">
        <v>88</v>
      </c>
      <c r="I3" s="3" t="s">
        <v>218</v>
      </c>
      <c r="J3" s="3" t="s">
        <v>88</v>
      </c>
      <c r="K3" s="3" t="s">
        <v>218</v>
      </c>
      <c r="M3" s="10" t="s">
        <v>138</v>
      </c>
      <c r="O3" s="8" t="s">
        <v>171</v>
      </c>
      <c r="P3" s="28" t="s">
        <v>172</v>
      </c>
      <c r="Q3" s="3" t="s">
        <v>200</v>
      </c>
      <c r="R3" s="13" t="s">
        <v>194</v>
      </c>
    </row>
    <row r="4" spans="1:18" x14ac:dyDescent="0.25">
      <c r="A4" s="1">
        <v>3</v>
      </c>
      <c r="B4" s="1">
        <v>2</v>
      </c>
      <c r="C4" s="2">
        <v>42029</v>
      </c>
      <c r="D4" s="2" t="s">
        <v>50</v>
      </c>
      <c r="E4" s="24" t="s">
        <v>53</v>
      </c>
      <c r="H4" s="39" t="s">
        <v>89</v>
      </c>
      <c r="I4" s="3" t="s">
        <v>218</v>
      </c>
      <c r="J4" s="3" t="s">
        <v>89</v>
      </c>
      <c r="K4" s="3" t="s">
        <v>218</v>
      </c>
      <c r="M4" s="10" t="s">
        <v>139</v>
      </c>
      <c r="O4" s="8" t="s">
        <v>173</v>
      </c>
      <c r="P4" s="17" t="s">
        <v>174</v>
      </c>
      <c r="Q4" s="3" t="s">
        <v>200</v>
      </c>
      <c r="R4" s="13" t="s">
        <v>194</v>
      </c>
    </row>
    <row r="5" spans="1:18" x14ac:dyDescent="0.25">
      <c r="A5" s="1">
        <v>4</v>
      </c>
      <c r="B5" s="1">
        <v>3</v>
      </c>
      <c r="C5" s="2">
        <v>42072</v>
      </c>
      <c r="D5" s="2" t="s">
        <v>3</v>
      </c>
      <c r="E5" s="24" t="s">
        <v>4</v>
      </c>
      <c r="F5" s="3">
        <v>36</v>
      </c>
      <c r="G5" s="3" t="s">
        <v>57</v>
      </c>
      <c r="H5" s="39" t="s">
        <v>73</v>
      </c>
      <c r="I5" s="3" t="s">
        <v>219</v>
      </c>
      <c r="J5" s="3" t="s">
        <v>185</v>
      </c>
      <c r="K5" s="3" t="s">
        <v>215</v>
      </c>
      <c r="L5" s="9" t="s">
        <v>93</v>
      </c>
      <c r="M5" s="10" t="s">
        <v>94</v>
      </c>
      <c r="N5" s="10" t="s">
        <v>95</v>
      </c>
      <c r="O5" s="15" t="s">
        <v>140</v>
      </c>
      <c r="P5" s="17" t="s">
        <v>141</v>
      </c>
      <c r="Q5" s="3" t="s">
        <v>201</v>
      </c>
      <c r="R5" s="3" t="s">
        <v>194</v>
      </c>
    </row>
    <row r="6" spans="1:18" x14ac:dyDescent="0.25">
      <c r="A6" s="1">
        <v>5</v>
      </c>
      <c r="B6" s="1">
        <v>4</v>
      </c>
      <c r="C6" s="2">
        <v>42080</v>
      </c>
      <c r="D6" s="2" t="s">
        <v>3</v>
      </c>
      <c r="E6" s="24" t="s">
        <v>5</v>
      </c>
      <c r="F6" s="3">
        <v>28</v>
      </c>
      <c r="G6" s="3" t="s">
        <v>58</v>
      </c>
      <c r="H6" s="39" t="s">
        <v>74</v>
      </c>
      <c r="I6" s="3" t="s">
        <v>219</v>
      </c>
      <c r="J6" s="3" t="s">
        <v>186</v>
      </c>
      <c r="K6" s="3" t="s">
        <v>215</v>
      </c>
      <c r="M6" s="10" t="s">
        <v>96</v>
      </c>
      <c r="N6" s="10" t="s">
        <v>97</v>
      </c>
      <c r="O6" s="8" t="s">
        <v>142</v>
      </c>
      <c r="P6" s="17" t="s">
        <v>143</v>
      </c>
      <c r="Q6" s="3" t="s">
        <v>201</v>
      </c>
      <c r="R6" s="3" t="s">
        <v>194</v>
      </c>
    </row>
    <row r="7" spans="1:18" x14ac:dyDescent="0.25">
      <c r="A7" s="1">
        <v>6</v>
      </c>
      <c r="B7" s="53">
        <v>5</v>
      </c>
      <c r="C7" s="2">
        <v>42084</v>
      </c>
      <c r="D7" s="2" t="s">
        <v>3</v>
      </c>
      <c r="E7" s="24" t="s">
        <v>6</v>
      </c>
      <c r="F7" s="3">
        <v>19</v>
      </c>
      <c r="G7" s="3" t="s">
        <v>59</v>
      </c>
      <c r="H7" s="39" t="s">
        <v>75</v>
      </c>
      <c r="I7" s="3" t="s">
        <v>218</v>
      </c>
      <c r="J7" s="3" t="s">
        <v>187</v>
      </c>
      <c r="K7" s="3" t="s">
        <v>218</v>
      </c>
      <c r="M7" s="10" t="s">
        <v>98</v>
      </c>
      <c r="N7" s="10" t="s">
        <v>99</v>
      </c>
      <c r="O7" s="8" t="s">
        <v>144</v>
      </c>
      <c r="P7" s="17" t="s">
        <v>145</v>
      </c>
      <c r="Q7" s="3" t="s">
        <v>201</v>
      </c>
      <c r="R7" s="3" t="s">
        <v>176</v>
      </c>
    </row>
    <row r="8" spans="1:18" x14ac:dyDescent="0.25">
      <c r="A8" s="1">
        <v>7</v>
      </c>
      <c r="B8" s="54"/>
      <c r="C8" s="2">
        <v>42084</v>
      </c>
      <c r="D8" s="2" t="s">
        <v>3</v>
      </c>
      <c r="E8" s="24" t="s">
        <v>7</v>
      </c>
      <c r="F8" s="3">
        <v>24</v>
      </c>
      <c r="H8" s="39" t="s">
        <v>75</v>
      </c>
      <c r="I8" s="3" t="s">
        <v>218</v>
      </c>
      <c r="J8" s="3" t="s">
        <v>187</v>
      </c>
      <c r="K8" s="3" t="s">
        <v>218</v>
      </c>
      <c r="M8" s="10" t="s">
        <v>98</v>
      </c>
      <c r="N8" s="10" t="s">
        <v>99</v>
      </c>
      <c r="O8" s="8" t="s">
        <v>144</v>
      </c>
      <c r="P8" s="17" t="s">
        <v>145</v>
      </c>
      <c r="Q8" s="3" t="s">
        <v>201</v>
      </c>
      <c r="R8" s="3" t="s">
        <v>176</v>
      </c>
    </row>
    <row r="9" spans="1:18" x14ac:dyDescent="0.25">
      <c r="A9" s="1">
        <v>8</v>
      </c>
      <c r="B9" s="1">
        <v>6</v>
      </c>
      <c r="C9" s="4">
        <v>42099</v>
      </c>
      <c r="D9" s="4" t="s">
        <v>8</v>
      </c>
      <c r="E9" s="35" t="s">
        <v>9</v>
      </c>
      <c r="F9" s="5">
        <v>33</v>
      </c>
      <c r="G9" s="5"/>
      <c r="H9" s="39" t="s">
        <v>76</v>
      </c>
      <c r="I9" s="5" t="s">
        <v>219</v>
      </c>
      <c r="J9" s="5" t="s">
        <v>185</v>
      </c>
      <c r="K9" s="5" t="s">
        <v>215</v>
      </c>
      <c r="L9" s="11" t="s">
        <v>100</v>
      </c>
      <c r="M9" s="12" t="s">
        <v>101</v>
      </c>
      <c r="N9" s="11"/>
      <c r="O9" s="15" t="s">
        <v>146</v>
      </c>
      <c r="P9" s="28" t="s">
        <v>194</v>
      </c>
      <c r="Q9" s="3" t="s">
        <v>201</v>
      </c>
      <c r="R9" s="5" t="s">
        <v>177</v>
      </c>
    </row>
    <row r="10" spans="1:18" x14ac:dyDescent="0.25">
      <c r="A10" s="1">
        <v>9</v>
      </c>
      <c r="B10" s="1">
        <v>7</v>
      </c>
      <c r="C10" s="2">
        <v>42117</v>
      </c>
      <c r="D10" s="2" t="s">
        <v>8</v>
      </c>
      <c r="E10" s="24" t="s">
        <v>10</v>
      </c>
      <c r="F10" s="3">
        <v>51</v>
      </c>
      <c r="G10" s="6"/>
      <c r="H10" s="39" t="s">
        <v>77</v>
      </c>
      <c r="I10" s="3" t="s">
        <v>219</v>
      </c>
      <c r="J10" s="3" t="s">
        <v>188</v>
      </c>
      <c r="K10" s="3" t="s">
        <v>215</v>
      </c>
      <c r="L10" s="10" t="s">
        <v>102</v>
      </c>
      <c r="M10" s="10" t="s">
        <v>103</v>
      </c>
      <c r="N10" s="10" t="s">
        <v>104</v>
      </c>
      <c r="O10" s="15" t="s">
        <v>147</v>
      </c>
      <c r="P10" s="17" t="s">
        <v>148</v>
      </c>
      <c r="Q10" s="3" t="s">
        <v>201</v>
      </c>
      <c r="R10" s="3" t="s">
        <v>194</v>
      </c>
    </row>
    <row r="11" spans="1:18" ht="18" customHeight="1" x14ac:dyDescent="0.25">
      <c r="A11" s="1">
        <v>10</v>
      </c>
      <c r="B11" s="53">
        <v>8</v>
      </c>
      <c r="C11" s="4">
        <v>42142</v>
      </c>
      <c r="D11" s="4" t="s">
        <v>11</v>
      </c>
      <c r="E11" s="35" t="s">
        <v>12</v>
      </c>
      <c r="F11" s="5">
        <v>32</v>
      </c>
      <c r="G11" s="5" t="s">
        <v>60</v>
      </c>
      <c r="H11" s="39" t="s">
        <v>78</v>
      </c>
      <c r="I11" s="5" t="s">
        <v>219</v>
      </c>
      <c r="J11" s="5" t="s">
        <v>185</v>
      </c>
      <c r="K11" s="5" t="s">
        <v>215</v>
      </c>
      <c r="L11" s="11"/>
      <c r="M11" s="11" t="s">
        <v>105</v>
      </c>
      <c r="N11" s="11" t="s">
        <v>106</v>
      </c>
      <c r="O11" s="15" t="s">
        <v>149</v>
      </c>
      <c r="P11" s="17" t="s">
        <v>150</v>
      </c>
      <c r="Q11" s="3" t="s">
        <v>201</v>
      </c>
      <c r="R11" s="5" t="s">
        <v>178</v>
      </c>
    </row>
    <row r="12" spans="1:18" ht="17.25" customHeight="1" x14ac:dyDescent="0.25">
      <c r="A12" s="1">
        <v>11</v>
      </c>
      <c r="B12" s="54"/>
      <c r="C12" s="4">
        <v>42142</v>
      </c>
      <c r="D12" s="4" t="s">
        <v>11</v>
      </c>
      <c r="E12" s="35" t="s">
        <v>13</v>
      </c>
      <c r="F12" s="5">
        <v>32</v>
      </c>
      <c r="G12" s="5" t="s">
        <v>61</v>
      </c>
      <c r="H12" s="39" t="s">
        <v>78</v>
      </c>
      <c r="I12" s="5" t="s">
        <v>219</v>
      </c>
      <c r="J12" s="5" t="s">
        <v>185</v>
      </c>
      <c r="K12" s="5" t="s">
        <v>215</v>
      </c>
      <c r="L12" s="11"/>
      <c r="M12" s="11" t="s">
        <v>107</v>
      </c>
      <c r="N12" s="11" t="s">
        <v>106</v>
      </c>
      <c r="O12" s="15" t="s">
        <v>149</v>
      </c>
      <c r="P12" s="17" t="s">
        <v>150</v>
      </c>
      <c r="Q12" s="3" t="s">
        <v>201</v>
      </c>
      <c r="R12" s="5" t="s">
        <v>178</v>
      </c>
    </row>
    <row r="13" spans="1:18" x14ac:dyDescent="0.25">
      <c r="A13" s="1">
        <v>12</v>
      </c>
      <c r="B13" s="1">
        <v>9</v>
      </c>
      <c r="C13" s="4">
        <v>42144</v>
      </c>
      <c r="D13" s="4" t="s">
        <v>11</v>
      </c>
      <c r="E13" s="35" t="s">
        <v>14</v>
      </c>
      <c r="F13" s="5">
        <v>22</v>
      </c>
      <c r="G13" s="5" t="s">
        <v>62</v>
      </c>
      <c r="H13" s="39" t="s">
        <v>233</v>
      </c>
      <c r="I13" s="5" t="s">
        <v>218</v>
      </c>
      <c r="J13" s="5" t="s">
        <v>188</v>
      </c>
      <c r="K13" s="5" t="s">
        <v>215</v>
      </c>
      <c r="L13" s="11" t="s">
        <v>108</v>
      </c>
      <c r="M13" s="11" t="s">
        <v>109</v>
      </c>
      <c r="N13" s="11"/>
      <c r="O13" s="15" t="s">
        <v>151</v>
      </c>
      <c r="P13" s="17" t="s">
        <v>152</v>
      </c>
      <c r="Q13" s="3" t="s">
        <v>201</v>
      </c>
      <c r="R13" s="5" t="s">
        <v>194</v>
      </c>
    </row>
    <row r="14" spans="1:18" x14ac:dyDescent="0.25">
      <c r="A14" s="1">
        <v>13</v>
      </c>
      <c r="B14" s="53">
        <v>10</v>
      </c>
      <c r="C14" s="4">
        <v>42186</v>
      </c>
      <c r="D14" s="4" t="s">
        <v>15</v>
      </c>
      <c r="E14" s="35" t="s">
        <v>16</v>
      </c>
      <c r="F14" s="5"/>
      <c r="G14" s="5"/>
      <c r="H14" s="39" t="s">
        <v>79</v>
      </c>
      <c r="I14" s="5" t="s">
        <v>219</v>
      </c>
      <c r="J14" s="5" t="s">
        <v>188</v>
      </c>
      <c r="K14" s="5" t="s">
        <v>215</v>
      </c>
      <c r="L14" s="12" t="s">
        <v>110</v>
      </c>
      <c r="M14" s="11" t="s">
        <v>111</v>
      </c>
      <c r="N14" s="11" t="s">
        <v>112</v>
      </c>
      <c r="O14" s="15" t="s">
        <v>153</v>
      </c>
      <c r="P14" s="17" t="s">
        <v>196</v>
      </c>
      <c r="Q14" s="3" t="s">
        <v>201</v>
      </c>
      <c r="R14" s="5" t="s">
        <v>179</v>
      </c>
    </row>
    <row r="15" spans="1:18" x14ac:dyDescent="0.25">
      <c r="A15" s="1">
        <v>14</v>
      </c>
      <c r="B15" s="55"/>
      <c r="C15" s="4">
        <v>42186</v>
      </c>
      <c r="D15" s="4" t="s">
        <v>15</v>
      </c>
      <c r="E15" s="35" t="s">
        <v>17</v>
      </c>
      <c r="F15" s="5"/>
      <c r="G15" s="5" t="s">
        <v>63</v>
      </c>
      <c r="H15" s="39" t="s">
        <v>79</v>
      </c>
      <c r="I15" s="5" t="s">
        <v>219</v>
      </c>
      <c r="J15" s="5" t="s">
        <v>188</v>
      </c>
      <c r="K15" s="5" t="s">
        <v>215</v>
      </c>
      <c r="L15" s="11" t="s">
        <v>110</v>
      </c>
      <c r="M15" s="11" t="s">
        <v>111</v>
      </c>
      <c r="N15" s="11" t="s">
        <v>112</v>
      </c>
      <c r="O15" s="15" t="s">
        <v>153</v>
      </c>
      <c r="P15" s="17" t="s">
        <v>196</v>
      </c>
      <c r="Q15" s="3" t="s">
        <v>201</v>
      </c>
      <c r="R15" s="5" t="s">
        <v>194</v>
      </c>
    </row>
    <row r="16" spans="1:18" x14ac:dyDescent="0.25">
      <c r="A16" s="1">
        <v>15</v>
      </c>
      <c r="B16" s="55"/>
      <c r="C16" s="4">
        <v>42186</v>
      </c>
      <c r="D16" s="4" t="s">
        <v>15</v>
      </c>
      <c r="E16" s="35" t="s">
        <v>18</v>
      </c>
      <c r="F16" s="5"/>
      <c r="G16" s="5" t="s">
        <v>64</v>
      </c>
      <c r="H16" s="39" t="s">
        <v>79</v>
      </c>
      <c r="I16" s="5" t="s">
        <v>219</v>
      </c>
      <c r="J16" s="5" t="s">
        <v>188</v>
      </c>
      <c r="K16" s="5" t="s">
        <v>215</v>
      </c>
      <c r="L16" s="11" t="s">
        <v>110</v>
      </c>
      <c r="M16" s="11" t="s">
        <v>111</v>
      </c>
      <c r="N16" s="11" t="s">
        <v>112</v>
      </c>
      <c r="O16" s="15" t="s">
        <v>153</v>
      </c>
      <c r="P16" s="17" t="s">
        <v>196</v>
      </c>
      <c r="Q16" s="3" t="s">
        <v>201</v>
      </c>
      <c r="R16" s="5" t="s">
        <v>180</v>
      </c>
    </row>
    <row r="17" spans="1:18" x14ac:dyDescent="0.25">
      <c r="A17" s="1">
        <v>16</v>
      </c>
      <c r="B17" s="55"/>
      <c r="C17" s="4">
        <v>42186</v>
      </c>
      <c r="D17" s="4" t="s">
        <v>15</v>
      </c>
      <c r="E17" s="35" t="s">
        <v>19</v>
      </c>
      <c r="F17" s="5"/>
      <c r="G17" s="5" t="s">
        <v>65</v>
      </c>
      <c r="H17" s="39" t="s">
        <v>79</v>
      </c>
      <c r="I17" s="5" t="s">
        <v>219</v>
      </c>
      <c r="J17" s="5" t="s">
        <v>188</v>
      </c>
      <c r="K17" s="5" t="s">
        <v>215</v>
      </c>
      <c r="L17" s="11" t="s">
        <v>110</v>
      </c>
      <c r="M17" s="11" t="s">
        <v>111</v>
      </c>
      <c r="N17" s="11" t="s">
        <v>112</v>
      </c>
      <c r="O17" s="15" t="s">
        <v>153</v>
      </c>
      <c r="P17" s="17" t="s">
        <v>196</v>
      </c>
      <c r="Q17" s="3" t="s">
        <v>201</v>
      </c>
      <c r="R17" s="5" t="s">
        <v>181</v>
      </c>
    </row>
    <row r="18" spans="1:18" x14ac:dyDescent="0.25">
      <c r="A18" s="1">
        <v>17</v>
      </c>
      <c r="B18" s="55"/>
      <c r="C18" s="4">
        <v>42186</v>
      </c>
      <c r="D18" s="4" t="s">
        <v>15</v>
      </c>
      <c r="E18" s="35" t="s">
        <v>20</v>
      </c>
      <c r="F18" s="5"/>
      <c r="G18" s="5" t="s">
        <v>63</v>
      </c>
      <c r="H18" s="39" t="s">
        <v>79</v>
      </c>
      <c r="I18" s="5" t="s">
        <v>219</v>
      </c>
      <c r="J18" s="5" t="s">
        <v>188</v>
      </c>
      <c r="K18" s="5" t="s">
        <v>215</v>
      </c>
      <c r="L18" s="11" t="s">
        <v>110</v>
      </c>
      <c r="M18" s="11" t="s">
        <v>111</v>
      </c>
      <c r="N18" s="11" t="s">
        <v>112</v>
      </c>
      <c r="O18" s="15" t="s">
        <v>153</v>
      </c>
      <c r="P18" s="17" t="s">
        <v>196</v>
      </c>
      <c r="Q18" s="3" t="s">
        <v>201</v>
      </c>
      <c r="R18" s="5" t="s">
        <v>182</v>
      </c>
    </row>
    <row r="19" spans="1:18" x14ac:dyDescent="0.25">
      <c r="A19" s="1">
        <v>18</v>
      </c>
      <c r="B19" s="55"/>
      <c r="C19" s="4">
        <v>42186</v>
      </c>
      <c r="D19" s="4" t="s">
        <v>15</v>
      </c>
      <c r="E19" s="35" t="s">
        <v>21</v>
      </c>
      <c r="F19" s="5"/>
      <c r="G19" s="5" t="s">
        <v>66</v>
      </c>
      <c r="H19" s="39" t="s">
        <v>79</v>
      </c>
      <c r="I19" s="5" t="s">
        <v>219</v>
      </c>
      <c r="J19" s="5" t="s">
        <v>188</v>
      </c>
      <c r="K19" s="5" t="s">
        <v>215</v>
      </c>
      <c r="L19" s="11" t="s">
        <v>110</v>
      </c>
      <c r="M19" s="11" t="s">
        <v>111</v>
      </c>
      <c r="N19" s="11" t="s">
        <v>112</v>
      </c>
      <c r="O19" s="15" t="s">
        <v>153</v>
      </c>
      <c r="P19" s="17" t="s">
        <v>196</v>
      </c>
      <c r="Q19" s="3" t="s">
        <v>201</v>
      </c>
      <c r="R19" s="5" t="s">
        <v>183</v>
      </c>
    </row>
    <row r="20" spans="1:18" x14ac:dyDescent="0.25">
      <c r="A20" s="1">
        <v>19</v>
      </c>
      <c r="B20" s="55"/>
      <c r="C20" s="4">
        <v>42186</v>
      </c>
      <c r="D20" s="4" t="s">
        <v>15</v>
      </c>
      <c r="E20" s="35" t="s">
        <v>22</v>
      </c>
      <c r="F20" s="5"/>
      <c r="G20" s="5"/>
      <c r="H20" s="39" t="s">
        <v>79</v>
      </c>
      <c r="I20" s="5" t="s">
        <v>219</v>
      </c>
      <c r="J20" s="5" t="s">
        <v>188</v>
      </c>
      <c r="K20" s="5" t="s">
        <v>215</v>
      </c>
      <c r="L20" s="11" t="s">
        <v>110</v>
      </c>
      <c r="M20" s="11" t="s">
        <v>111</v>
      </c>
      <c r="N20" s="11" t="s">
        <v>112</v>
      </c>
      <c r="O20" s="15" t="s">
        <v>153</v>
      </c>
      <c r="P20" s="17" t="s">
        <v>196</v>
      </c>
      <c r="Q20" s="3" t="s">
        <v>201</v>
      </c>
      <c r="R20" s="5" t="s">
        <v>194</v>
      </c>
    </row>
    <row r="21" spans="1:18" x14ac:dyDescent="0.25">
      <c r="A21" s="1">
        <v>20</v>
      </c>
      <c r="B21" s="55"/>
      <c r="C21" s="4">
        <v>42186</v>
      </c>
      <c r="D21" s="4" t="s">
        <v>15</v>
      </c>
      <c r="E21" s="35" t="s">
        <v>23</v>
      </c>
      <c r="F21" s="5"/>
      <c r="G21" s="5"/>
      <c r="H21" s="39" t="s">
        <v>79</v>
      </c>
      <c r="I21" s="5" t="s">
        <v>219</v>
      </c>
      <c r="J21" s="5" t="s">
        <v>188</v>
      </c>
      <c r="K21" s="5" t="s">
        <v>215</v>
      </c>
      <c r="L21" s="11" t="s">
        <v>110</v>
      </c>
      <c r="M21" s="11" t="s">
        <v>111</v>
      </c>
      <c r="N21" s="11" t="s">
        <v>112</v>
      </c>
      <c r="O21" s="15" t="s">
        <v>153</v>
      </c>
      <c r="P21" s="17" t="s">
        <v>196</v>
      </c>
      <c r="Q21" s="3" t="s">
        <v>201</v>
      </c>
      <c r="R21" s="5" t="s">
        <v>194</v>
      </c>
    </row>
    <row r="22" spans="1:18" x14ac:dyDescent="0.25">
      <c r="A22" s="1">
        <v>21</v>
      </c>
      <c r="B22" s="54"/>
      <c r="C22" s="4">
        <v>42186</v>
      </c>
      <c r="D22" s="4" t="s">
        <v>15</v>
      </c>
      <c r="E22" s="35" t="s">
        <v>24</v>
      </c>
      <c r="F22" s="5"/>
      <c r="G22" s="5"/>
      <c r="H22" s="39" t="s">
        <v>79</v>
      </c>
      <c r="I22" s="5" t="s">
        <v>219</v>
      </c>
      <c r="J22" s="5" t="s">
        <v>188</v>
      </c>
      <c r="K22" s="5" t="s">
        <v>215</v>
      </c>
      <c r="L22" s="11" t="s">
        <v>110</v>
      </c>
      <c r="M22" s="11" t="s">
        <v>111</v>
      </c>
      <c r="N22" s="11" t="s">
        <v>112</v>
      </c>
      <c r="O22" s="15" t="s">
        <v>153</v>
      </c>
      <c r="P22" s="17" t="s">
        <v>196</v>
      </c>
      <c r="Q22" s="3" t="s">
        <v>201</v>
      </c>
      <c r="R22" s="5" t="s">
        <v>194</v>
      </c>
    </row>
    <row r="23" spans="1:18" x14ac:dyDescent="0.25">
      <c r="A23" s="1">
        <v>22</v>
      </c>
      <c r="B23" s="53">
        <v>11</v>
      </c>
      <c r="C23" s="4">
        <v>42212</v>
      </c>
      <c r="D23" s="4" t="s">
        <v>15</v>
      </c>
      <c r="E23" s="35" t="s">
        <v>25</v>
      </c>
      <c r="F23" s="5"/>
      <c r="G23" s="5" t="s">
        <v>62</v>
      </c>
      <c r="H23" s="39" t="s">
        <v>232</v>
      </c>
      <c r="I23" s="5" t="s">
        <v>219</v>
      </c>
      <c r="J23" s="5" t="s">
        <v>185</v>
      </c>
      <c r="K23" s="5" t="s">
        <v>215</v>
      </c>
      <c r="L23" s="11"/>
      <c r="M23" s="11" t="s">
        <v>113</v>
      </c>
      <c r="N23" s="11" t="s">
        <v>114</v>
      </c>
      <c r="O23" s="15" t="s">
        <v>154</v>
      </c>
      <c r="P23" s="17" t="s">
        <v>155</v>
      </c>
      <c r="Q23" s="3" t="s">
        <v>201</v>
      </c>
      <c r="R23" s="5" t="s">
        <v>194</v>
      </c>
    </row>
    <row r="24" spans="1:18" x14ac:dyDescent="0.25">
      <c r="A24" s="1">
        <v>23</v>
      </c>
      <c r="B24" s="54"/>
      <c r="C24" s="4">
        <v>42212</v>
      </c>
      <c r="D24" s="4" t="s">
        <v>15</v>
      </c>
      <c r="E24" s="35" t="s">
        <v>26</v>
      </c>
      <c r="F24" s="5"/>
      <c r="G24" s="5" t="s">
        <v>62</v>
      </c>
      <c r="H24" s="39" t="s">
        <v>232</v>
      </c>
      <c r="I24" s="5" t="s">
        <v>219</v>
      </c>
      <c r="J24" s="5" t="s">
        <v>185</v>
      </c>
      <c r="K24" s="5" t="s">
        <v>215</v>
      </c>
      <c r="L24" s="11"/>
      <c r="M24" s="11" t="s">
        <v>113</v>
      </c>
      <c r="N24" s="11" t="s">
        <v>114</v>
      </c>
      <c r="O24" s="15" t="s">
        <v>154</v>
      </c>
      <c r="P24" s="17" t="s">
        <v>155</v>
      </c>
      <c r="Q24" s="3" t="s">
        <v>201</v>
      </c>
      <c r="R24" s="5" t="s">
        <v>194</v>
      </c>
    </row>
    <row r="25" spans="1:18" x14ac:dyDescent="0.25">
      <c r="A25" s="1">
        <v>24</v>
      </c>
      <c r="B25" s="53">
        <v>12</v>
      </c>
      <c r="C25" s="4">
        <v>42222</v>
      </c>
      <c r="D25" s="4" t="s">
        <v>27</v>
      </c>
      <c r="E25" s="35" t="s">
        <v>28</v>
      </c>
      <c r="F25" s="5"/>
      <c r="G25" s="5" t="s">
        <v>67</v>
      </c>
      <c r="H25" s="39" t="s">
        <v>80</v>
      </c>
      <c r="I25" s="5" t="s">
        <v>220</v>
      </c>
      <c r="J25" s="5" t="s">
        <v>189</v>
      </c>
      <c r="K25" s="5" t="s">
        <v>215</v>
      </c>
      <c r="L25" s="11" t="s">
        <v>115</v>
      </c>
      <c r="M25" s="12" t="s">
        <v>116</v>
      </c>
      <c r="N25" s="11" t="s">
        <v>117</v>
      </c>
      <c r="O25" s="15" t="s">
        <v>156</v>
      </c>
      <c r="P25" s="17" t="s">
        <v>157</v>
      </c>
      <c r="Q25" s="3" t="s">
        <v>201</v>
      </c>
      <c r="R25" s="7" t="s">
        <v>194</v>
      </c>
    </row>
    <row r="26" spans="1:18" x14ac:dyDescent="0.25">
      <c r="A26" s="1">
        <v>25</v>
      </c>
      <c r="B26" s="55"/>
      <c r="C26" s="4">
        <v>42222</v>
      </c>
      <c r="D26" s="4" t="s">
        <v>27</v>
      </c>
      <c r="E26" s="35" t="s">
        <v>29</v>
      </c>
      <c r="F26" s="5"/>
      <c r="G26" s="5" t="s">
        <v>68</v>
      </c>
      <c r="H26" s="39" t="s">
        <v>80</v>
      </c>
      <c r="I26" s="5" t="s">
        <v>220</v>
      </c>
      <c r="J26" s="5" t="s">
        <v>189</v>
      </c>
      <c r="K26" s="5" t="s">
        <v>215</v>
      </c>
      <c r="L26" s="11" t="s">
        <v>115</v>
      </c>
      <c r="M26" s="11" t="s">
        <v>116</v>
      </c>
      <c r="N26" s="11" t="s">
        <v>117</v>
      </c>
      <c r="O26" s="15" t="s">
        <v>156</v>
      </c>
      <c r="P26" s="17" t="s">
        <v>157</v>
      </c>
      <c r="Q26" s="3" t="s">
        <v>201</v>
      </c>
      <c r="R26" s="5" t="s">
        <v>194</v>
      </c>
    </row>
    <row r="27" spans="1:18" x14ac:dyDescent="0.25">
      <c r="A27" s="1">
        <v>26</v>
      </c>
      <c r="B27" s="55"/>
      <c r="C27" s="4">
        <v>42222</v>
      </c>
      <c r="D27" s="4" t="s">
        <v>27</v>
      </c>
      <c r="E27" s="35" t="s">
        <v>30</v>
      </c>
      <c r="F27" s="5"/>
      <c r="G27" s="5" t="s">
        <v>67</v>
      </c>
      <c r="H27" s="39" t="s">
        <v>80</v>
      </c>
      <c r="I27" s="5" t="s">
        <v>220</v>
      </c>
      <c r="J27" s="5" t="s">
        <v>189</v>
      </c>
      <c r="K27" s="5" t="s">
        <v>215</v>
      </c>
      <c r="L27" s="11" t="s">
        <v>115</v>
      </c>
      <c r="M27" s="11" t="s">
        <v>116</v>
      </c>
      <c r="N27" s="11" t="s">
        <v>117</v>
      </c>
      <c r="O27" s="15" t="s">
        <v>156</v>
      </c>
      <c r="P27" s="17" t="s">
        <v>157</v>
      </c>
      <c r="Q27" s="3" t="s">
        <v>201</v>
      </c>
      <c r="R27" s="5" t="s">
        <v>194</v>
      </c>
    </row>
    <row r="28" spans="1:18" x14ac:dyDescent="0.25">
      <c r="A28" s="1">
        <v>27</v>
      </c>
      <c r="B28" s="55"/>
      <c r="C28" s="4">
        <v>42222</v>
      </c>
      <c r="D28" s="4" t="s">
        <v>27</v>
      </c>
      <c r="E28" s="35" t="s">
        <v>31</v>
      </c>
      <c r="F28" s="5"/>
      <c r="G28" s="5" t="s">
        <v>67</v>
      </c>
      <c r="H28" s="39" t="s">
        <v>80</v>
      </c>
      <c r="I28" s="5" t="s">
        <v>220</v>
      </c>
      <c r="J28" s="5" t="s">
        <v>189</v>
      </c>
      <c r="K28" s="5" t="s">
        <v>215</v>
      </c>
      <c r="L28" s="11" t="s">
        <v>115</v>
      </c>
      <c r="M28" s="11" t="s">
        <v>116</v>
      </c>
      <c r="N28" s="11" t="s">
        <v>117</v>
      </c>
      <c r="O28" s="15" t="s">
        <v>156</v>
      </c>
      <c r="P28" s="17" t="s">
        <v>157</v>
      </c>
      <c r="Q28" s="3" t="s">
        <v>201</v>
      </c>
      <c r="R28" s="5" t="s">
        <v>194</v>
      </c>
    </row>
    <row r="29" spans="1:18" x14ac:dyDescent="0.25">
      <c r="A29" s="1">
        <v>28</v>
      </c>
      <c r="B29" s="54"/>
      <c r="C29" s="4">
        <v>42222</v>
      </c>
      <c r="D29" s="4" t="s">
        <v>27</v>
      </c>
      <c r="E29" s="35" t="s">
        <v>32</v>
      </c>
      <c r="F29" s="5"/>
      <c r="G29" s="5"/>
      <c r="H29" s="39" t="s">
        <v>80</v>
      </c>
      <c r="I29" s="5" t="s">
        <v>220</v>
      </c>
      <c r="J29" s="5" t="s">
        <v>189</v>
      </c>
      <c r="K29" s="5" t="s">
        <v>215</v>
      </c>
      <c r="L29" s="11" t="s">
        <v>115</v>
      </c>
      <c r="M29" s="11" t="s">
        <v>116</v>
      </c>
      <c r="N29" s="11" t="s">
        <v>117</v>
      </c>
      <c r="O29" s="15" t="s">
        <v>156</v>
      </c>
      <c r="P29" s="17" t="s">
        <v>157</v>
      </c>
      <c r="Q29" s="3" t="s">
        <v>201</v>
      </c>
      <c r="R29" s="5" t="s">
        <v>194</v>
      </c>
    </row>
    <row r="30" spans="1:18" x14ac:dyDescent="0.25">
      <c r="A30" s="1">
        <v>29</v>
      </c>
      <c r="B30" s="1">
        <v>13</v>
      </c>
      <c r="C30" s="4">
        <v>42222</v>
      </c>
      <c r="D30" s="4" t="s">
        <v>27</v>
      </c>
      <c r="E30" s="35" t="s">
        <v>33</v>
      </c>
      <c r="F30" s="5">
        <v>28</v>
      </c>
      <c r="G30" s="5" t="s">
        <v>69</v>
      </c>
      <c r="H30" s="39" t="s">
        <v>81</v>
      </c>
      <c r="I30" s="5" t="s">
        <v>219</v>
      </c>
      <c r="J30" s="5" t="s">
        <v>185</v>
      </c>
      <c r="K30" s="5" t="s">
        <v>215</v>
      </c>
      <c r="L30" s="11"/>
      <c r="M30" s="11" t="s">
        <v>118</v>
      </c>
      <c r="N30" s="12" t="s">
        <v>119</v>
      </c>
      <c r="O30" s="15" t="s">
        <v>205</v>
      </c>
      <c r="P30" s="17" t="s">
        <v>158</v>
      </c>
      <c r="Q30" s="3" t="s">
        <v>201</v>
      </c>
      <c r="R30" s="7" t="s">
        <v>184</v>
      </c>
    </row>
    <row r="31" spans="1:18" x14ac:dyDescent="0.25">
      <c r="A31" s="1">
        <v>30</v>
      </c>
      <c r="B31" s="53">
        <v>14</v>
      </c>
      <c r="C31" s="4">
        <v>42244</v>
      </c>
      <c r="D31" s="4" t="s">
        <v>27</v>
      </c>
      <c r="E31" s="35" t="s">
        <v>34</v>
      </c>
      <c r="F31" s="5"/>
      <c r="G31" s="5"/>
      <c r="H31" s="39" t="s">
        <v>82</v>
      </c>
      <c r="I31" s="5" t="s">
        <v>219</v>
      </c>
      <c r="J31" s="5" t="s">
        <v>189</v>
      </c>
      <c r="K31" s="5" t="s">
        <v>215</v>
      </c>
      <c r="L31" s="12" t="s">
        <v>120</v>
      </c>
      <c r="M31" s="11" t="s">
        <v>121</v>
      </c>
      <c r="N31" s="12" t="s">
        <v>122</v>
      </c>
      <c r="O31" s="15" t="s">
        <v>159</v>
      </c>
      <c r="P31" s="17" t="s">
        <v>160</v>
      </c>
      <c r="Q31" s="3" t="s">
        <v>201</v>
      </c>
      <c r="R31" s="5" t="s">
        <v>194</v>
      </c>
    </row>
    <row r="32" spans="1:18" x14ac:dyDescent="0.25">
      <c r="A32" s="1">
        <v>31</v>
      </c>
      <c r="B32" s="54"/>
      <c r="C32" s="4">
        <v>42244</v>
      </c>
      <c r="D32" s="4" t="s">
        <v>27</v>
      </c>
      <c r="E32" s="35" t="s">
        <v>35</v>
      </c>
      <c r="F32" s="5"/>
      <c r="G32" s="5"/>
      <c r="H32" s="39" t="s">
        <v>82</v>
      </c>
      <c r="I32" s="5" t="s">
        <v>219</v>
      </c>
      <c r="J32" s="5" t="s">
        <v>189</v>
      </c>
      <c r="K32" s="5" t="s">
        <v>215</v>
      </c>
      <c r="L32" s="12" t="s">
        <v>120</v>
      </c>
      <c r="M32" s="11" t="s">
        <v>121</v>
      </c>
      <c r="N32" s="12" t="s">
        <v>122</v>
      </c>
      <c r="O32" s="15" t="s">
        <v>159</v>
      </c>
      <c r="P32" s="17" t="s">
        <v>160</v>
      </c>
      <c r="Q32" s="3" t="s">
        <v>201</v>
      </c>
      <c r="R32" s="5" t="s">
        <v>194</v>
      </c>
    </row>
    <row r="33" spans="1:18" x14ac:dyDescent="0.25">
      <c r="A33" s="1">
        <v>32</v>
      </c>
      <c r="B33" s="1">
        <v>15</v>
      </c>
      <c r="C33" s="4">
        <v>42244</v>
      </c>
      <c r="D33" s="4" t="s">
        <v>27</v>
      </c>
      <c r="E33" s="35" t="s">
        <v>36</v>
      </c>
      <c r="F33" s="5">
        <v>20</v>
      </c>
      <c r="G33" s="5"/>
      <c r="H33" s="39" t="s">
        <v>83</v>
      </c>
      <c r="I33" s="5" t="s">
        <v>222</v>
      </c>
      <c r="J33" s="5" t="s">
        <v>188</v>
      </c>
      <c r="K33" s="5" t="s">
        <v>215</v>
      </c>
      <c r="L33" s="11"/>
      <c r="M33" s="12" t="s">
        <v>123</v>
      </c>
      <c r="N33" s="11"/>
      <c r="O33" s="15" t="s">
        <v>161</v>
      </c>
      <c r="P33" s="17" t="s">
        <v>162</v>
      </c>
      <c r="Q33" s="3" t="s">
        <v>201</v>
      </c>
      <c r="R33" s="13" t="s">
        <v>194</v>
      </c>
    </row>
    <row r="34" spans="1:18" x14ac:dyDescent="0.25">
      <c r="A34" s="1">
        <v>33</v>
      </c>
      <c r="B34" s="53">
        <v>16</v>
      </c>
      <c r="C34" s="2">
        <v>42251</v>
      </c>
      <c r="D34" s="2" t="s">
        <v>37</v>
      </c>
      <c r="E34" s="24" t="s">
        <v>38</v>
      </c>
      <c r="G34" s="3" t="s">
        <v>70</v>
      </c>
      <c r="H34" s="39" t="s">
        <v>84</v>
      </c>
      <c r="I34" s="3" t="s">
        <v>219</v>
      </c>
      <c r="J34" s="3" t="s">
        <v>185</v>
      </c>
      <c r="K34" s="3" t="s">
        <v>215</v>
      </c>
      <c r="L34" s="9" t="s">
        <v>124</v>
      </c>
      <c r="M34" s="10" t="s">
        <v>125</v>
      </c>
      <c r="O34" s="16" t="s">
        <v>197</v>
      </c>
      <c r="P34" s="28" t="s">
        <v>194</v>
      </c>
      <c r="Q34" s="3" t="s">
        <v>201</v>
      </c>
      <c r="R34" s="13" t="s">
        <v>194</v>
      </c>
    </row>
    <row r="35" spans="1:18" x14ac:dyDescent="0.25">
      <c r="A35" s="1">
        <v>34</v>
      </c>
      <c r="B35" s="54"/>
      <c r="C35" s="2">
        <v>42251</v>
      </c>
      <c r="D35" s="2" t="s">
        <v>37</v>
      </c>
      <c r="E35" s="24" t="s">
        <v>39</v>
      </c>
      <c r="H35" s="39" t="s">
        <v>84</v>
      </c>
      <c r="I35" s="3" t="s">
        <v>219</v>
      </c>
      <c r="J35" s="3" t="s">
        <v>185</v>
      </c>
      <c r="K35" s="3" t="s">
        <v>215</v>
      </c>
      <c r="L35" s="10" t="s">
        <v>126</v>
      </c>
      <c r="M35" s="10" t="s">
        <v>125</v>
      </c>
      <c r="O35" s="8" t="s">
        <v>197</v>
      </c>
      <c r="P35" s="28" t="s">
        <v>194</v>
      </c>
      <c r="Q35" s="3" t="s">
        <v>201</v>
      </c>
      <c r="R35" s="13" t="s">
        <v>194</v>
      </c>
    </row>
    <row r="36" spans="1:18" x14ac:dyDescent="0.25">
      <c r="A36" s="1">
        <v>35</v>
      </c>
      <c r="B36" s="1">
        <v>17</v>
      </c>
      <c r="C36" s="2">
        <v>42257</v>
      </c>
      <c r="D36" s="2" t="s">
        <v>37</v>
      </c>
      <c r="E36" s="24" t="s">
        <v>40</v>
      </c>
      <c r="G36" s="3" t="s">
        <v>71</v>
      </c>
      <c r="H36" s="39" t="s">
        <v>85</v>
      </c>
      <c r="I36" s="3" t="s">
        <v>218</v>
      </c>
      <c r="J36" s="3" t="s">
        <v>190</v>
      </c>
      <c r="K36" s="3" t="s">
        <v>215</v>
      </c>
      <c r="L36" s="10" t="s">
        <v>127</v>
      </c>
      <c r="M36" s="10" t="s">
        <v>128</v>
      </c>
      <c r="N36" s="10" t="s">
        <v>129</v>
      </c>
      <c r="O36" s="15" t="s">
        <v>163</v>
      </c>
      <c r="P36" s="17" t="s">
        <v>164</v>
      </c>
      <c r="Q36" s="3" t="s">
        <v>201</v>
      </c>
      <c r="R36" s="13" t="s">
        <v>195</v>
      </c>
    </row>
    <row r="37" spans="1:18" x14ac:dyDescent="0.25">
      <c r="A37" s="1">
        <v>36</v>
      </c>
      <c r="B37" s="53">
        <v>18</v>
      </c>
      <c r="C37" s="2">
        <v>42260</v>
      </c>
      <c r="D37" s="2" t="s">
        <v>37</v>
      </c>
      <c r="E37" s="24" t="s">
        <v>41</v>
      </c>
      <c r="F37" s="3">
        <v>22</v>
      </c>
      <c r="H37" s="39" t="s">
        <v>86</v>
      </c>
      <c r="I37" s="3" t="s">
        <v>221</v>
      </c>
      <c r="J37" s="3" t="s">
        <v>188</v>
      </c>
      <c r="K37" s="3" t="s">
        <v>215</v>
      </c>
      <c r="L37" s="10" t="s">
        <v>130</v>
      </c>
      <c r="M37" s="10" t="s">
        <v>131</v>
      </c>
      <c r="O37" s="8" t="s">
        <v>165</v>
      </c>
      <c r="P37" s="17" t="s">
        <v>166</v>
      </c>
      <c r="Q37" s="3" t="s">
        <v>201</v>
      </c>
      <c r="R37" s="13" t="s">
        <v>194</v>
      </c>
    </row>
    <row r="38" spans="1:18" x14ac:dyDescent="0.25">
      <c r="A38" s="1">
        <v>37</v>
      </c>
      <c r="B38" s="54"/>
      <c r="C38" s="2">
        <v>42260</v>
      </c>
      <c r="D38" s="2" t="s">
        <v>37</v>
      </c>
      <c r="E38" s="24" t="s">
        <v>42</v>
      </c>
      <c r="F38" s="3">
        <v>23</v>
      </c>
      <c r="H38" s="39" t="s">
        <v>86</v>
      </c>
      <c r="I38" s="3" t="s">
        <v>221</v>
      </c>
      <c r="J38" s="3" t="s">
        <v>188</v>
      </c>
      <c r="K38" s="3" t="s">
        <v>215</v>
      </c>
      <c r="L38" s="10" t="s">
        <v>130</v>
      </c>
      <c r="M38" s="10" t="s">
        <v>131</v>
      </c>
      <c r="O38" s="8" t="s">
        <v>165</v>
      </c>
      <c r="P38" s="17" t="s">
        <v>166</v>
      </c>
      <c r="Q38" s="3" t="s">
        <v>201</v>
      </c>
      <c r="R38" s="13" t="s">
        <v>194</v>
      </c>
    </row>
    <row r="39" spans="1:18" x14ac:dyDescent="0.25">
      <c r="A39" s="1">
        <v>38</v>
      </c>
      <c r="B39" s="53">
        <v>19</v>
      </c>
      <c r="C39" s="2">
        <v>42264</v>
      </c>
      <c r="D39" s="2" t="s">
        <v>37</v>
      </c>
      <c r="E39" s="24" t="s">
        <v>43</v>
      </c>
      <c r="G39" s="3" t="s">
        <v>72</v>
      </c>
      <c r="H39" s="39" t="s">
        <v>86</v>
      </c>
      <c r="I39" s="3" t="s">
        <v>221</v>
      </c>
      <c r="J39" s="3" t="s">
        <v>188</v>
      </c>
      <c r="K39" s="3" t="s">
        <v>215</v>
      </c>
      <c r="L39" s="10" t="s">
        <v>132</v>
      </c>
      <c r="M39" s="10" t="s">
        <v>133</v>
      </c>
      <c r="N39" s="10" t="s">
        <v>134</v>
      </c>
      <c r="O39" s="15" t="s">
        <v>167</v>
      </c>
      <c r="P39" s="17" t="s">
        <v>168</v>
      </c>
      <c r="Q39" s="3" t="s">
        <v>201</v>
      </c>
      <c r="R39" s="13" t="s">
        <v>194</v>
      </c>
    </row>
    <row r="40" spans="1:18" x14ac:dyDescent="0.25">
      <c r="A40" s="1">
        <v>39</v>
      </c>
      <c r="B40" s="55"/>
      <c r="C40" s="2">
        <v>42264</v>
      </c>
      <c r="D40" s="2" t="s">
        <v>37</v>
      </c>
      <c r="E40" s="24" t="s">
        <v>44</v>
      </c>
      <c r="G40" s="3" t="s">
        <v>61</v>
      </c>
      <c r="H40" s="39" t="s">
        <v>86</v>
      </c>
      <c r="I40" s="3" t="s">
        <v>221</v>
      </c>
      <c r="J40" s="3" t="s">
        <v>188</v>
      </c>
      <c r="K40" s="3" t="s">
        <v>215</v>
      </c>
      <c r="L40" s="10" t="s">
        <v>132</v>
      </c>
      <c r="M40" s="10" t="s">
        <v>133</v>
      </c>
      <c r="N40" s="10" t="s">
        <v>134</v>
      </c>
      <c r="O40" s="15" t="s">
        <v>167</v>
      </c>
      <c r="P40" s="17" t="s">
        <v>168</v>
      </c>
      <c r="Q40" s="3" t="s">
        <v>201</v>
      </c>
      <c r="R40" s="13" t="s">
        <v>194</v>
      </c>
    </row>
    <row r="41" spans="1:18" x14ac:dyDescent="0.25">
      <c r="A41" s="1">
        <v>40</v>
      </c>
      <c r="B41" s="54"/>
      <c r="C41" s="2">
        <v>42264</v>
      </c>
      <c r="D41" s="2" t="s">
        <v>37</v>
      </c>
      <c r="E41" s="24" t="s">
        <v>45</v>
      </c>
      <c r="H41" s="39" t="s">
        <v>86</v>
      </c>
      <c r="I41" s="3" t="s">
        <v>221</v>
      </c>
      <c r="J41" s="3" t="s">
        <v>188</v>
      </c>
      <c r="K41" s="3" t="s">
        <v>215</v>
      </c>
      <c r="L41" s="10" t="s">
        <v>132</v>
      </c>
      <c r="M41" s="10" t="s">
        <v>133</v>
      </c>
      <c r="N41" s="10" t="s">
        <v>134</v>
      </c>
      <c r="O41" s="15" t="s">
        <v>167</v>
      </c>
      <c r="P41" s="17" t="s">
        <v>168</v>
      </c>
      <c r="Q41" s="3" t="s">
        <v>201</v>
      </c>
      <c r="R41" s="13" t="s">
        <v>194</v>
      </c>
    </row>
    <row r="42" spans="1:18" x14ac:dyDescent="0.25">
      <c r="A42" s="1">
        <v>41</v>
      </c>
      <c r="B42" s="53">
        <v>20</v>
      </c>
      <c r="C42" s="2">
        <v>42277</v>
      </c>
      <c r="D42" s="2" t="s">
        <v>37</v>
      </c>
      <c r="E42" s="24" t="s">
        <v>46</v>
      </c>
      <c r="H42" s="39" t="s">
        <v>87</v>
      </c>
      <c r="I42" s="3" t="s">
        <v>219</v>
      </c>
      <c r="J42" s="3" t="s">
        <v>186</v>
      </c>
      <c r="K42" s="3" t="s">
        <v>215</v>
      </c>
      <c r="L42" s="9" t="s">
        <v>135</v>
      </c>
      <c r="M42" s="10" t="s">
        <v>136</v>
      </c>
      <c r="N42" s="10" t="s">
        <v>137</v>
      </c>
      <c r="O42" s="15" t="s">
        <v>169</v>
      </c>
      <c r="P42" s="17" t="s">
        <v>170</v>
      </c>
      <c r="Q42" s="3" t="s">
        <v>201</v>
      </c>
      <c r="R42" s="13" t="s">
        <v>194</v>
      </c>
    </row>
    <row r="43" spans="1:18" x14ac:dyDescent="0.25">
      <c r="A43" s="1">
        <v>42</v>
      </c>
      <c r="B43" s="55"/>
      <c r="C43" s="2">
        <v>42277</v>
      </c>
      <c r="D43" s="2" t="s">
        <v>37</v>
      </c>
      <c r="E43" s="24" t="s">
        <v>47</v>
      </c>
      <c r="H43" s="39" t="s">
        <v>87</v>
      </c>
      <c r="I43" s="3" t="s">
        <v>219</v>
      </c>
      <c r="J43" s="3" t="s">
        <v>186</v>
      </c>
      <c r="K43" s="3" t="s">
        <v>215</v>
      </c>
      <c r="L43" s="9" t="s">
        <v>135</v>
      </c>
      <c r="M43" s="10" t="s">
        <v>136</v>
      </c>
      <c r="N43" s="10" t="s">
        <v>137</v>
      </c>
      <c r="O43" s="15" t="s">
        <v>169</v>
      </c>
      <c r="P43" s="17" t="s">
        <v>170</v>
      </c>
      <c r="Q43" s="3" t="s">
        <v>201</v>
      </c>
      <c r="R43" s="13" t="s">
        <v>194</v>
      </c>
    </row>
    <row r="44" spans="1:18" x14ac:dyDescent="0.25">
      <c r="A44" s="1">
        <v>43</v>
      </c>
      <c r="B44" s="55"/>
      <c r="C44" s="2">
        <v>42277</v>
      </c>
      <c r="D44" s="2" t="s">
        <v>37</v>
      </c>
      <c r="E44" s="24" t="s">
        <v>48</v>
      </c>
      <c r="H44" s="39" t="s">
        <v>87</v>
      </c>
      <c r="I44" s="3" t="s">
        <v>219</v>
      </c>
      <c r="J44" s="3" t="s">
        <v>186</v>
      </c>
      <c r="K44" s="3" t="s">
        <v>215</v>
      </c>
      <c r="L44" s="9" t="s">
        <v>135</v>
      </c>
      <c r="M44" s="10" t="s">
        <v>136</v>
      </c>
      <c r="N44" s="10" t="s">
        <v>137</v>
      </c>
      <c r="O44" s="15" t="s">
        <v>169</v>
      </c>
      <c r="P44" s="17" t="s">
        <v>170</v>
      </c>
      <c r="Q44" s="3" t="s">
        <v>201</v>
      </c>
      <c r="R44" s="13" t="s">
        <v>194</v>
      </c>
    </row>
    <row r="45" spans="1:18" x14ac:dyDescent="0.25">
      <c r="A45" s="1">
        <v>44</v>
      </c>
      <c r="B45" s="54"/>
      <c r="C45" s="2">
        <v>42277</v>
      </c>
      <c r="D45" s="2" t="s">
        <v>37</v>
      </c>
      <c r="E45" s="24" t="s">
        <v>49</v>
      </c>
      <c r="H45" s="39" t="s">
        <v>87</v>
      </c>
      <c r="I45" s="3" t="s">
        <v>219</v>
      </c>
      <c r="J45" s="3" t="s">
        <v>186</v>
      </c>
      <c r="K45" s="3" t="s">
        <v>215</v>
      </c>
      <c r="L45" s="9" t="s">
        <v>135</v>
      </c>
      <c r="M45" s="10" t="s">
        <v>136</v>
      </c>
      <c r="N45" s="10" t="s">
        <v>137</v>
      </c>
      <c r="O45" s="15" t="s">
        <v>169</v>
      </c>
      <c r="P45" s="17" t="s">
        <v>170</v>
      </c>
      <c r="Q45" s="3" t="s">
        <v>201</v>
      </c>
      <c r="R45" s="13" t="s">
        <v>194</v>
      </c>
    </row>
    <row r="46" spans="1:18" x14ac:dyDescent="0.25">
      <c r="A46" s="1">
        <v>45</v>
      </c>
      <c r="B46" s="1">
        <v>21</v>
      </c>
      <c r="C46" s="2">
        <v>42288</v>
      </c>
      <c r="D46" s="2" t="s">
        <v>206</v>
      </c>
      <c r="E46" s="24" t="s">
        <v>209</v>
      </c>
      <c r="F46" s="3">
        <v>39</v>
      </c>
      <c r="G46" s="3" t="s">
        <v>67</v>
      </c>
      <c r="H46" s="39" t="s">
        <v>207</v>
      </c>
      <c r="I46" s="3" t="s">
        <v>219</v>
      </c>
      <c r="J46" s="3" t="s">
        <v>186</v>
      </c>
      <c r="K46" s="3" t="s">
        <v>216</v>
      </c>
      <c r="L46" s="10" t="s">
        <v>210</v>
      </c>
      <c r="M46" s="10" t="s">
        <v>211</v>
      </c>
      <c r="N46" s="10" t="s">
        <v>212</v>
      </c>
      <c r="O46" s="30" t="s">
        <v>208</v>
      </c>
      <c r="P46" s="29" t="s">
        <v>213</v>
      </c>
      <c r="Q46" s="3" t="s">
        <v>201</v>
      </c>
      <c r="R46" s="3" t="s">
        <v>194</v>
      </c>
    </row>
  </sheetData>
  <autoFilter ref="A1:R46"/>
  <mergeCells count="11">
    <mergeCell ref="B34:B35"/>
    <mergeCell ref="B37:B38"/>
    <mergeCell ref="B39:B41"/>
    <mergeCell ref="B42:B45"/>
    <mergeCell ref="B2:B3"/>
    <mergeCell ref="B7:B8"/>
    <mergeCell ref="B11:B12"/>
    <mergeCell ref="B14:B22"/>
    <mergeCell ref="B23:B24"/>
    <mergeCell ref="B25:B29"/>
    <mergeCell ref="B31:B32"/>
  </mergeCells>
  <hyperlinks>
    <hyperlink ref="M9" r:id="rId1"/>
    <hyperlink ref="M33" r:id="rId2"/>
    <hyperlink ref="L34" r:id="rId3"/>
    <hyperlink ref="L32" r:id="rId4"/>
    <hyperlink ref="L31" r:id="rId5"/>
  </hyperlinks>
  <pageMargins left="0.7" right="0.7" top="0.75" bottom="0.75" header="0.3" footer="0.3"/>
  <pageSetup orientation="portrait" r:id="rId6"/>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L2:X29"/>
  <sheetViews>
    <sheetView rightToLeft="1" workbookViewId="0">
      <selection activeCell="F12" sqref="F12"/>
    </sheetView>
  </sheetViews>
  <sheetFormatPr defaultRowHeight="15" x14ac:dyDescent="0.2"/>
  <cols>
    <col min="1" max="11" width="4.625" style="37" customWidth="1"/>
    <col min="12" max="12" width="10.875" style="36" customWidth="1"/>
    <col min="13" max="13" width="18.25" style="37" customWidth="1"/>
    <col min="14" max="14" width="6" style="37" customWidth="1"/>
    <col min="15" max="15" width="7.75" style="37" customWidth="1"/>
    <col min="16" max="16" width="8" style="37" customWidth="1"/>
    <col min="17" max="17" width="14.875" style="37" customWidth="1"/>
    <col min="18" max="20" width="9" style="37"/>
    <col min="21" max="21" width="9" style="37" customWidth="1"/>
    <col min="22" max="16384" width="9" style="37"/>
  </cols>
  <sheetData>
    <row r="2" spans="12:24" ht="30.75" customHeight="1" x14ac:dyDescent="0.2">
      <c r="L2" s="56" t="s">
        <v>234</v>
      </c>
      <c r="M2" s="56"/>
    </row>
    <row r="3" spans="12:24" ht="15" customHeight="1" x14ac:dyDescent="0.2">
      <c r="L3" s="56" t="s">
        <v>234</v>
      </c>
    </row>
    <row r="4" spans="12:24" ht="15" customHeight="1" x14ac:dyDescent="0.2">
      <c r="L4" s="56" t="s">
        <v>234</v>
      </c>
      <c r="M4" s="56"/>
      <c r="N4" s="56"/>
      <c r="O4" s="56"/>
      <c r="P4" s="56"/>
      <c r="Q4" s="56"/>
      <c r="R4" s="56"/>
      <c r="S4" s="56"/>
    </row>
    <row r="5" spans="12:24" ht="15" customHeight="1" x14ac:dyDescent="0.2">
      <c r="L5" s="56" t="s">
        <v>234</v>
      </c>
      <c r="M5" s="56"/>
      <c r="N5" s="56"/>
      <c r="O5" s="56"/>
      <c r="P5" s="56"/>
      <c r="Q5" s="56"/>
      <c r="R5" s="56"/>
      <c r="S5" s="56"/>
    </row>
    <row r="6" spans="12:24" ht="15" customHeight="1" x14ac:dyDescent="0.2">
      <c r="L6" s="56" t="s">
        <v>234</v>
      </c>
      <c r="M6" s="56"/>
      <c r="N6" s="56"/>
      <c r="O6" s="56"/>
      <c r="P6" s="56"/>
      <c r="Q6" s="56"/>
      <c r="R6" s="56"/>
      <c r="S6" s="56"/>
    </row>
    <row r="7" spans="12:24" ht="15" customHeight="1" x14ac:dyDescent="0.2">
      <c r="L7" s="56" t="s">
        <v>234</v>
      </c>
      <c r="M7" s="56"/>
      <c r="N7" s="56"/>
      <c r="O7" s="56"/>
      <c r="P7" s="56"/>
      <c r="Q7" s="56"/>
      <c r="R7" s="56"/>
      <c r="S7" s="56"/>
    </row>
    <row r="8" spans="12:24" ht="15" customHeight="1" x14ac:dyDescent="0.2">
      <c r="L8" s="56" t="s">
        <v>234</v>
      </c>
      <c r="M8" s="56"/>
      <c r="N8" s="56"/>
      <c r="O8" s="56"/>
      <c r="P8" s="56"/>
      <c r="Q8" s="56"/>
      <c r="R8" s="56"/>
      <c r="S8" s="56"/>
    </row>
    <row r="9" spans="12:24" ht="15" customHeight="1" x14ac:dyDescent="0.2">
      <c r="L9" s="56" t="s">
        <v>234</v>
      </c>
      <c r="M9" s="56"/>
      <c r="N9" s="56"/>
      <c r="O9" s="56" t="s">
        <v>235</v>
      </c>
      <c r="P9" s="56" t="s">
        <v>236</v>
      </c>
      <c r="Q9" s="56" t="s">
        <v>237</v>
      </c>
      <c r="R9" s="56" t="s">
        <v>238</v>
      </c>
      <c r="S9" s="56" t="s">
        <v>239</v>
      </c>
    </row>
    <row r="10" spans="12:24" ht="15" customHeight="1" x14ac:dyDescent="0.2">
      <c r="L10" s="56" t="s">
        <v>234</v>
      </c>
      <c r="M10" s="56"/>
      <c r="N10" s="56"/>
      <c r="O10" s="56" t="s">
        <v>235</v>
      </c>
      <c r="P10" s="56" t="s">
        <v>236</v>
      </c>
      <c r="Q10" s="56" t="s">
        <v>237</v>
      </c>
      <c r="R10" s="56" t="s">
        <v>238</v>
      </c>
      <c r="S10" s="56" t="s">
        <v>239</v>
      </c>
    </row>
    <row r="11" spans="12:24" ht="15" customHeight="1" x14ac:dyDescent="0.2">
      <c r="L11" s="56" t="s">
        <v>234</v>
      </c>
      <c r="M11" s="56"/>
      <c r="N11" s="56"/>
      <c r="O11" s="56" t="s">
        <v>235</v>
      </c>
      <c r="P11" s="56" t="s">
        <v>236</v>
      </c>
      <c r="Q11" s="56" t="s">
        <v>237</v>
      </c>
      <c r="R11" s="56" t="s">
        <v>238</v>
      </c>
      <c r="S11" s="56" t="s">
        <v>239</v>
      </c>
    </row>
    <row r="12" spans="12:24" ht="15" customHeight="1" x14ac:dyDescent="0.2">
      <c r="L12" s="56" t="s">
        <v>234</v>
      </c>
      <c r="M12" s="56"/>
      <c r="N12" s="56"/>
      <c r="O12" s="56" t="s">
        <v>235</v>
      </c>
      <c r="P12" s="56" t="s">
        <v>236</v>
      </c>
      <c r="Q12" s="56" t="s">
        <v>237</v>
      </c>
      <c r="R12" s="56" t="s">
        <v>238</v>
      </c>
      <c r="S12" s="56" t="s">
        <v>239</v>
      </c>
    </row>
    <row r="13" spans="12:24" ht="15" customHeight="1" x14ac:dyDescent="0.2">
      <c r="L13" s="56" t="s">
        <v>234</v>
      </c>
      <c r="M13" s="56"/>
      <c r="N13" s="56"/>
      <c r="O13" s="56"/>
      <c r="P13" s="56"/>
      <c r="Q13" s="56"/>
      <c r="R13" s="56"/>
      <c r="S13" s="56"/>
    </row>
    <row r="14" spans="12:24" ht="15" customHeight="1" x14ac:dyDescent="0.2">
      <c r="L14" s="56" t="s">
        <v>234</v>
      </c>
      <c r="M14" s="56"/>
      <c r="N14" s="56"/>
    </row>
    <row r="15" spans="12:24" ht="15" customHeight="1" x14ac:dyDescent="0.2">
      <c r="L15" s="56" t="s">
        <v>234</v>
      </c>
      <c r="M15" s="56"/>
      <c r="N15" s="56"/>
      <c r="U15" s="37" t="s">
        <v>240</v>
      </c>
      <c r="V15" s="57" t="s">
        <v>241</v>
      </c>
      <c r="W15" s="37" t="s">
        <v>242</v>
      </c>
      <c r="X15" s="37" t="s">
        <v>243</v>
      </c>
    </row>
    <row r="16" spans="12:24" ht="15" customHeight="1" x14ac:dyDescent="0.2">
      <c r="L16" s="56" t="s">
        <v>234</v>
      </c>
      <c r="M16" s="56"/>
      <c r="N16" s="56"/>
      <c r="U16" s="38" t="s">
        <v>244</v>
      </c>
      <c r="V16" s="57">
        <v>2</v>
      </c>
      <c r="W16" s="37">
        <v>7</v>
      </c>
      <c r="X16" s="37">
        <v>1</v>
      </c>
    </row>
    <row r="17" spans="12:24" ht="15" customHeight="1" x14ac:dyDescent="0.2">
      <c r="L17" s="56" t="s">
        <v>234</v>
      </c>
      <c r="M17" s="56"/>
      <c r="N17" s="56"/>
      <c r="U17" s="38" t="s">
        <v>245</v>
      </c>
      <c r="V17" s="57">
        <v>1110</v>
      </c>
      <c r="W17" s="37">
        <v>2</v>
      </c>
      <c r="X17" s="37">
        <v>4</v>
      </c>
    </row>
    <row r="18" spans="12:24" ht="15" customHeight="1" x14ac:dyDescent="0.2">
      <c r="L18" s="56" t="s">
        <v>234</v>
      </c>
      <c r="M18" s="56"/>
      <c r="N18" s="56"/>
      <c r="U18" s="37" t="s">
        <v>246</v>
      </c>
      <c r="V18" s="37">
        <v>70</v>
      </c>
      <c r="W18" s="37">
        <v>0</v>
      </c>
      <c r="X18" s="37">
        <v>1</v>
      </c>
    </row>
    <row r="19" spans="12:24" ht="15" customHeight="1" x14ac:dyDescent="0.2">
      <c r="L19" s="56" t="s">
        <v>234</v>
      </c>
      <c r="M19" s="56"/>
      <c r="N19" s="56"/>
      <c r="U19" s="37" t="s">
        <v>247</v>
      </c>
      <c r="V19" s="37">
        <v>64</v>
      </c>
      <c r="W19" s="37">
        <v>3</v>
      </c>
      <c r="X19" s="37">
        <v>1</v>
      </c>
    </row>
    <row r="20" spans="12:24" ht="15" customHeight="1" x14ac:dyDescent="0.2">
      <c r="L20" s="56" t="s">
        <v>234</v>
      </c>
      <c r="M20" s="56"/>
      <c r="N20" s="56"/>
      <c r="U20" s="37" t="s">
        <v>248</v>
      </c>
      <c r="V20" s="37">
        <v>78</v>
      </c>
      <c r="W20" s="37">
        <v>0</v>
      </c>
      <c r="X20" s="37">
        <v>0</v>
      </c>
    </row>
    <row r="21" spans="12:24" ht="15" customHeight="1" x14ac:dyDescent="0.2">
      <c r="L21" s="56" t="s">
        <v>234</v>
      </c>
      <c r="M21" s="56"/>
      <c r="N21" s="56"/>
      <c r="U21" s="37" t="s">
        <v>249</v>
      </c>
      <c r="V21" s="37">
        <v>16</v>
      </c>
    </row>
    <row r="22" spans="12:24" ht="15" customHeight="1" x14ac:dyDescent="0.2">
      <c r="L22" s="56" t="s">
        <v>234</v>
      </c>
      <c r="M22" s="56"/>
      <c r="N22" s="56"/>
      <c r="U22" s="37" t="s">
        <v>250</v>
      </c>
      <c r="V22" s="37">
        <v>6</v>
      </c>
    </row>
    <row r="23" spans="12:24" ht="15" customHeight="1" x14ac:dyDescent="0.2">
      <c r="L23" s="56" t="s">
        <v>234</v>
      </c>
      <c r="M23" s="56"/>
      <c r="N23" s="56"/>
      <c r="U23" s="38" t="s">
        <v>251</v>
      </c>
      <c r="V23" s="37">
        <v>18</v>
      </c>
    </row>
    <row r="24" spans="12:24" ht="15" customHeight="1" x14ac:dyDescent="0.2">
      <c r="L24" s="56" t="s">
        <v>234</v>
      </c>
      <c r="M24" s="56"/>
      <c r="N24" s="56"/>
      <c r="U24" s="38" t="s">
        <v>252</v>
      </c>
      <c r="V24" s="37">
        <v>197</v>
      </c>
    </row>
    <row r="25" spans="12:24" ht="15" customHeight="1" x14ac:dyDescent="0.2">
      <c r="L25" s="56"/>
      <c r="M25" s="56"/>
      <c r="N25" s="56"/>
      <c r="U25" s="38" t="s">
        <v>253</v>
      </c>
      <c r="V25" s="37">
        <v>193</v>
      </c>
    </row>
    <row r="26" spans="12:24" x14ac:dyDescent="0.2">
      <c r="U26" s="38" t="s">
        <v>254</v>
      </c>
      <c r="V26" s="37">
        <v>16</v>
      </c>
    </row>
    <row r="27" spans="12:24" ht="15" customHeight="1" x14ac:dyDescent="0.2">
      <c r="U27" s="37" t="s">
        <v>175</v>
      </c>
      <c r="V27" s="37">
        <v>63</v>
      </c>
    </row>
    <row r="28" spans="12:24" ht="27" customHeight="1" x14ac:dyDescent="0.2">
      <c r="U28" s="37" t="s">
        <v>255</v>
      </c>
      <c r="V28" s="37">
        <v>292</v>
      </c>
    </row>
    <row r="29" spans="12:24" ht="15" customHeight="1" x14ac:dyDescent="0.2">
      <c r="M29" s="58"/>
      <c r="N29" s="58"/>
    </row>
  </sheetData>
  <pageMargins left="0.7" right="0.7" top="0.75" bottom="0.75" header="0.3" footer="0.3"/>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احصاءات</vt:lpstr>
      <vt:lpstr>تفصيلي</vt:lpstr>
      <vt:lpstr>رسم</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2015-10-13T09:15:15Z</dcterms:modified>
</cp:coreProperties>
</file>