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30"/>
  <workbookPr filterPrivacy="1" defaultThemeVersion="124226"/>
  <xr:revisionPtr revIDLastSave="0" documentId="13_ncr:1_{624C0C07-23E1-4F58-B29D-CBB94D15B74F}" xr6:coauthVersionLast="47" xr6:coauthVersionMax="47" xr10:uidLastSave="{00000000-0000-0000-0000-000000000000}"/>
  <bookViews>
    <workbookView xWindow="-110" yWindow="-110" windowWidth="25820" windowHeight="13900" xr2:uid="{00000000-000D-0000-FFFF-FFFF00000000}"/>
  </bookViews>
  <sheets>
    <sheet name="1" sheetId="3" r:id="rId1"/>
    <sheet name="2" sheetId="4" r:id="rId2"/>
    <sheet name="رسم" sheetId="5" r:id="rId3"/>
  </sheets>
  <definedNames>
    <definedName name="_xlnm._FilterDatabase" localSheetId="0" hidden="1">'1'!$A$3:$AG$192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72" i="4" l="1"/>
  <c r="E172" i="4"/>
  <c r="F172" i="4"/>
  <c r="G172" i="4"/>
  <c r="H172" i="4"/>
  <c r="I172" i="4"/>
  <c r="J172" i="4"/>
  <c r="K172" i="4"/>
  <c r="C172" i="4"/>
  <c r="D171" i="4"/>
  <c r="D173" i="4" s="1"/>
  <c r="E171" i="4"/>
  <c r="F171" i="4"/>
  <c r="G171" i="4"/>
  <c r="H171" i="4"/>
  <c r="I171" i="4"/>
  <c r="I173" i="4" s="1"/>
  <c r="J171" i="4"/>
  <c r="K171" i="4"/>
  <c r="K173" i="4" s="1"/>
  <c r="C171" i="4"/>
  <c r="D166" i="4"/>
  <c r="E166" i="4"/>
  <c r="F166" i="4"/>
  <c r="G166" i="4"/>
  <c r="H166" i="4"/>
  <c r="I166" i="4"/>
  <c r="J166" i="4"/>
  <c r="K166" i="4"/>
  <c r="C166" i="4"/>
  <c r="D165" i="4"/>
  <c r="E165" i="4"/>
  <c r="F165" i="4"/>
  <c r="G165" i="4"/>
  <c r="H165" i="4"/>
  <c r="I165" i="4"/>
  <c r="J165" i="4"/>
  <c r="J167" i="4" s="1"/>
  <c r="K165" i="4"/>
  <c r="C165" i="4"/>
  <c r="C167" i="4" s="1"/>
  <c r="C190" i="4"/>
  <c r="D190" i="4"/>
  <c r="C191" i="4"/>
  <c r="D191" i="4"/>
  <c r="C192" i="4"/>
  <c r="D192" i="4"/>
  <c r="C193" i="4"/>
  <c r="D193" i="4"/>
  <c r="C194" i="4"/>
  <c r="D194" i="4"/>
  <c r="C195" i="4"/>
  <c r="D195" i="4"/>
  <c r="C196" i="4"/>
  <c r="D196" i="4"/>
  <c r="C197" i="4"/>
  <c r="D197" i="4"/>
  <c r="C198" i="4"/>
  <c r="D198" i="4"/>
  <c r="C199" i="4"/>
  <c r="D199" i="4"/>
  <c r="C200" i="4"/>
  <c r="D200" i="4"/>
  <c r="D189" i="4"/>
  <c r="C189" i="4"/>
  <c r="C178" i="4"/>
  <c r="D178" i="4"/>
  <c r="E178" i="4"/>
  <c r="F178" i="4"/>
  <c r="G178" i="4"/>
  <c r="H178" i="4"/>
  <c r="I178" i="4"/>
  <c r="J178" i="4"/>
  <c r="K178" i="4"/>
  <c r="C179" i="4"/>
  <c r="D179" i="4"/>
  <c r="E179" i="4"/>
  <c r="F179" i="4"/>
  <c r="G179" i="4"/>
  <c r="H179" i="4"/>
  <c r="I179" i="4"/>
  <c r="J179" i="4"/>
  <c r="K179" i="4"/>
  <c r="C180" i="4"/>
  <c r="D180" i="4"/>
  <c r="E180" i="4"/>
  <c r="F180" i="4"/>
  <c r="G180" i="4"/>
  <c r="H180" i="4"/>
  <c r="I180" i="4"/>
  <c r="J180" i="4"/>
  <c r="K180" i="4"/>
  <c r="C181" i="4"/>
  <c r="D181" i="4"/>
  <c r="E181" i="4"/>
  <c r="F181" i="4"/>
  <c r="G181" i="4"/>
  <c r="H181" i="4"/>
  <c r="I181" i="4"/>
  <c r="J181" i="4"/>
  <c r="K181" i="4"/>
  <c r="C182" i="4"/>
  <c r="D182" i="4"/>
  <c r="E182" i="4"/>
  <c r="F182" i="4"/>
  <c r="G182" i="4"/>
  <c r="H182" i="4"/>
  <c r="I182" i="4"/>
  <c r="J182" i="4"/>
  <c r="K182" i="4"/>
  <c r="C183" i="4"/>
  <c r="D183" i="4"/>
  <c r="E183" i="4"/>
  <c r="F183" i="4"/>
  <c r="G183" i="4"/>
  <c r="H183" i="4"/>
  <c r="I183" i="4"/>
  <c r="J183" i="4"/>
  <c r="K183" i="4"/>
  <c r="C184" i="4"/>
  <c r="D184" i="4"/>
  <c r="E184" i="4"/>
  <c r="F184" i="4"/>
  <c r="G184" i="4"/>
  <c r="H184" i="4"/>
  <c r="I184" i="4"/>
  <c r="J184" i="4"/>
  <c r="K184" i="4"/>
  <c r="K177" i="4"/>
  <c r="J177" i="4"/>
  <c r="I177" i="4"/>
  <c r="H177" i="4"/>
  <c r="G177" i="4"/>
  <c r="F177" i="4"/>
  <c r="E177" i="4"/>
  <c r="D177" i="4"/>
  <c r="C177" i="4"/>
  <c r="C159" i="4"/>
  <c r="D159" i="4"/>
  <c r="E159" i="4"/>
  <c r="F159" i="4"/>
  <c r="G159" i="4"/>
  <c r="H159" i="4"/>
  <c r="I159" i="4"/>
  <c r="J159" i="4"/>
  <c r="K159" i="4"/>
  <c r="C160" i="4"/>
  <c r="D160" i="4"/>
  <c r="E160" i="4"/>
  <c r="F160" i="4"/>
  <c r="G160" i="4"/>
  <c r="H160" i="4"/>
  <c r="I160" i="4"/>
  <c r="J160" i="4"/>
  <c r="K160" i="4"/>
  <c r="K158" i="4"/>
  <c r="J158" i="4"/>
  <c r="I158" i="4"/>
  <c r="H158" i="4"/>
  <c r="G158" i="4"/>
  <c r="F158" i="4"/>
  <c r="E158" i="4"/>
  <c r="D158" i="4"/>
  <c r="C158" i="4"/>
  <c r="C143" i="4"/>
  <c r="D143" i="4"/>
  <c r="E143" i="4"/>
  <c r="F143" i="4"/>
  <c r="G143" i="4"/>
  <c r="H143" i="4"/>
  <c r="I143" i="4"/>
  <c r="J143" i="4"/>
  <c r="K143" i="4"/>
  <c r="C144" i="4"/>
  <c r="D144" i="4"/>
  <c r="E144" i="4"/>
  <c r="F144" i="4"/>
  <c r="G144" i="4"/>
  <c r="H144" i="4"/>
  <c r="I144" i="4"/>
  <c r="J144" i="4"/>
  <c r="K144" i="4"/>
  <c r="C145" i="4"/>
  <c r="D145" i="4"/>
  <c r="E145" i="4"/>
  <c r="F145" i="4"/>
  <c r="G145" i="4"/>
  <c r="H145" i="4"/>
  <c r="I145" i="4"/>
  <c r="J145" i="4"/>
  <c r="K145" i="4"/>
  <c r="C146" i="4"/>
  <c r="D146" i="4"/>
  <c r="E146" i="4"/>
  <c r="F146" i="4"/>
  <c r="G146" i="4"/>
  <c r="H146" i="4"/>
  <c r="I146" i="4"/>
  <c r="J146" i="4"/>
  <c r="K146" i="4"/>
  <c r="C147" i="4"/>
  <c r="D147" i="4"/>
  <c r="E147" i="4"/>
  <c r="F147" i="4"/>
  <c r="G147" i="4"/>
  <c r="H147" i="4"/>
  <c r="I147" i="4"/>
  <c r="J147" i="4"/>
  <c r="K147" i="4"/>
  <c r="C148" i="4"/>
  <c r="D148" i="4"/>
  <c r="E148" i="4"/>
  <c r="F148" i="4"/>
  <c r="G148" i="4"/>
  <c r="H148" i="4"/>
  <c r="I148" i="4"/>
  <c r="J148" i="4"/>
  <c r="K148" i="4"/>
  <c r="C149" i="4"/>
  <c r="D149" i="4"/>
  <c r="E149" i="4"/>
  <c r="F149" i="4"/>
  <c r="G149" i="4"/>
  <c r="H149" i="4"/>
  <c r="I149" i="4"/>
  <c r="J149" i="4"/>
  <c r="K149" i="4"/>
  <c r="C150" i="4"/>
  <c r="D150" i="4"/>
  <c r="E150" i="4"/>
  <c r="F150" i="4"/>
  <c r="G150" i="4"/>
  <c r="H150" i="4"/>
  <c r="I150" i="4"/>
  <c r="J150" i="4"/>
  <c r="K150" i="4"/>
  <c r="C151" i="4"/>
  <c r="D151" i="4"/>
  <c r="E151" i="4"/>
  <c r="F151" i="4"/>
  <c r="G151" i="4"/>
  <c r="H151" i="4"/>
  <c r="I151" i="4"/>
  <c r="J151" i="4"/>
  <c r="K151" i="4"/>
  <c r="C152" i="4"/>
  <c r="D152" i="4"/>
  <c r="E152" i="4"/>
  <c r="F152" i="4"/>
  <c r="G152" i="4"/>
  <c r="H152" i="4"/>
  <c r="I152" i="4"/>
  <c r="J152" i="4"/>
  <c r="K152" i="4"/>
  <c r="C153" i="4"/>
  <c r="D153" i="4"/>
  <c r="E153" i="4"/>
  <c r="F153" i="4"/>
  <c r="G153" i="4"/>
  <c r="H153" i="4"/>
  <c r="I153" i="4"/>
  <c r="J153" i="4"/>
  <c r="K153" i="4"/>
  <c r="K142" i="4"/>
  <c r="J142" i="4"/>
  <c r="I142" i="4"/>
  <c r="H142" i="4"/>
  <c r="G142" i="4"/>
  <c r="F142" i="4"/>
  <c r="E142" i="4"/>
  <c r="D142" i="4"/>
  <c r="C142" i="4"/>
  <c r="C127" i="4"/>
  <c r="D127" i="4"/>
  <c r="E127" i="4"/>
  <c r="F127" i="4"/>
  <c r="G127" i="4"/>
  <c r="H127" i="4"/>
  <c r="I127" i="4"/>
  <c r="J127" i="4"/>
  <c r="K127" i="4"/>
  <c r="C128" i="4"/>
  <c r="D128" i="4"/>
  <c r="E128" i="4"/>
  <c r="F128" i="4"/>
  <c r="G128" i="4"/>
  <c r="H128" i="4"/>
  <c r="I128" i="4"/>
  <c r="J128" i="4"/>
  <c r="K128" i="4"/>
  <c r="C129" i="4"/>
  <c r="D129" i="4"/>
  <c r="E129" i="4"/>
  <c r="F129" i="4"/>
  <c r="G129" i="4"/>
  <c r="H129" i="4"/>
  <c r="I129" i="4"/>
  <c r="J129" i="4"/>
  <c r="K129" i="4"/>
  <c r="C130" i="4"/>
  <c r="D130" i="4"/>
  <c r="E130" i="4"/>
  <c r="F130" i="4"/>
  <c r="G130" i="4"/>
  <c r="H130" i="4"/>
  <c r="I130" i="4"/>
  <c r="J130" i="4"/>
  <c r="K130" i="4"/>
  <c r="C131" i="4"/>
  <c r="D131" i="4"/>
  <c r="E131" i="4"/>
  <c r="F131" i="4"/>
  <c r="G131" i="4"/>
  <c r="H131" i="4"/>
  <c r="I131" i="4"/>
  <c r="J131" i="4"/>
  <c r="K131" i="4"/>
  <c r="C132" i="4"/>
  <c r="D132" i="4"/>
  <c r="E132" i="4"/>
  <c r="F132" i="4"/>
  <c r="G132" i="4"/>
  <c r="H132" i="4"/>
  <c r="I132" i="4"/>
  <c r="J132" i="4"/>
  <c r="K132" i="4"/>
  <c r="C133" i="4"/>
  <c r="D133" i="4"/>
  <c r="E133" i="4"/>
  <c r="F133" i="4"/>
  <c r="G133" i="4"/>
  <c r="H133" i="4"/>
  <c r="I133" i="4"/>
  <c r="J133" i="4"/>
  <c r="K133" i="4"/>
  <c r="C134" i="4"/>
  <c r="D134" i="4"/>
  <c r="E134" i="4"/>
  <c r="F134" i="4"/>
  <c r="G134" i="4"/>
  <c r="H134" i="4"/>
  <c r="I134" i="4"/>
  <c r="J134" i="4"/>
  <c r="K134" i="4"/>
  <c r="C135" i="4"/>
  <c r="D135" i="4"/>
  <c r="E135" i="4"/>
  <c r="F135" i="4"/>
  <c r="G135" i="4"/>
  <c r="H135" i="4"/>
  <c r="I135" i="4"/>
  <c r="J135" i="4"/>
  <c r="K135" i="4"/>
  <c r="C136" i="4"/>
  <c r="D136" i="4"/>
  <c r="E136" i="4"/>
  <c r="F136" i="4"/>
  <c r="G136" i="4"/>
  <c r="H136" i="4"/>
  <c r="I136" i="4"/>
  <c r="J136" i="4"/>
  <c r="K136" i="4"/>
  <c r="C137" i="4"/>
  <c r="D137" i="4"/>
  <c r="E137" i="4"/>
  <c r="F137" i="4"/>
  <c r="G137" i="4"/>
  <c r="H137" i="4"/>
  <c r="I137" i="4"/>
  <c r="J137" i="4"/>
  <c r="K137" i="4"/>
  <c r="K126" i="4"/>
  <c r="J126" i="4"/>
  <c r="I126" i="4"/>
  <c r="H126" i="4"/>
  <c r="G126" i="4"/>
  <c r="F126" i="4"/>
  <c r="E126" i="4"/>
  <c r="D126" i="4"/>
  <c r="C126" i="4"/>
  <c r="C115" i="4"/>
  <c r="D115" i="4"/>
  <c r="E115" i="4"/>
  <c r="F115" i="4"/>
  <c r="G115" i="4"/>
  <c r="H115" i="4"/>
  <c r="C116" i="4"/>
  <c r="D116" i="4"/>
  <c r="E116" i="4"/>
  <c r="F116" i="4"/>
  <c r="G116" i="4"/>
  <c r="H116" i="4"/>
  <c r="C117" i="4"/>
  <c r="D117" i="4"/>
  <c r="E117" i="4"/>
  <c r="F117" i="4"/>
  <c r="G117" i="4"/>
  <c r="H117" i="4"/>
  <c r="C118" i="4"/>
  <c r="D118" i="4"/>
  <c r="E118" i="4"/>
  <c r="F118" i="4"/>
  <c r="G118" i="4"/>
  <c r="H118" i="4"/>
  <c r="C119" i="4"/>
  <c r="D119" i="4"/>
  <c r="E119" i="4"/>
  <c r="F119" i="4"/>
  <c r="G119" i="4"/>
  <c r="H119" i="4"/>
  <c r="C120" i="4"/>
  <c r="D120" i="4"/>
  <c r="E120" i="4"/>
  <c r="F120" i="4"/>
  <c r="G120" i="4"/>
  <c r="H120" i="4"/>
  <c r="C121" i="4"/>
  <c r="D121" i="4"/>
  <c r="E121" i="4"/>
  <c r="F121" i="4"/>
  <c r="G121" i="4"/>
  <c r="H121" i="4"/>
  <c r="H114" i="4"/>
  <c r="G114" i="4"/>
  <c r="F114" i="4"/>
  <c r="E114" i="4"/>
  <c r="D114" i="4"/>
  <c r="C114" i="4"/>
  <c r="C107" i="4"/>
  <c r="D107" i="4"/>
  <c r="E107" i="4"/>
  <c r="F107" i="4"/>
  <c r="G107" i="4"/>
  <c r="H107" i="4"/>
  <c r="C108" i="4"/>
  <c r="D108" i="4"/>
  <c r="E108" i="4"/>
  <c r="F108" i="4"/>
  <c r="G108" i="4"/>
  <c r="H108" i="4"/>
  <c r="C109" i="4"/>
  <c r="D109" i="4"/>
  <c r="E109" i="4"/>
  <c r="F109" i="4"/>
  <c r="G109" i="4"/>
  <c r="H109" i="4"/>
  <c r="H106" i="4"/>
  <c r="G106" i="4"/>
  <c r="F106" i="4"/>
  <c r="E106" i="4"/>
  <c r="D106" i="4"/>
  <c r="C106" i="4"/>
  <c r="C100" i="4"/>
  <c r="D100" i="4"/>
  <c r="E100" i="4"/>
  <c r="F100" i="4"/>
  <c r="G100" i="4"/>
  <c r="H100" i="4"/>
  <c r="C101" i="4"/>
  <c r="D101" i="4"/>
  <c r="E101" i="4"/>
  <c r="F101" i="4"/>
  <c r="G101" i="4"/>
  <c r="H101" i="4"/>
  <c r="H99" i="4"/>
  <c r="G99" i="4"/>
  <c r="F99" i="4"/>
  <c r="E99" i="4"/>
  <c r="D99" i="4"/>
  <c r="C99" i="4"/>
  <c r="C84" i="4"/>
  <c r="D84" i="4"/>
  <c r="E84" i="4"/>
  <c r="F84" i="4"/>
  <c r="G84" i="4"/>
  <c r="H84" i="4"/>
  <c r="C85" i="4"/>
  <c r="D85" i="4"/>
  <c r="E85" i="4"/>
  <c r="F85" i="4"/>
  <c r="G85" i="4"/>
  <c r="H85" i="4"/>
  <c r="C86" i="4"/>
  <c r="D86" i="4"/>
  <c r="E86" i="4"/>
  <c r="F86" i="4"/>
  <c r="G86" i="4"/>
  <c r="H86" i="4"/>
  <c r="C87" i="4"/>
  <c r="D87" i="4"/>
  <c r="E87" i="4"/>
  <c r="F87" i="4"/>
  <c r="G87" i="4"/>
  <c r="H87" i="4"/>
  <c r="C88" i="4"/>
  <c r="D88" i="4"/>
  <c r="E88" i="4"/>
  <c r="F88" i="4"/>
  <c r="G88" i="4"/>
  <c r="H88" i="4"/>
  <c r="C89" i="4"/>
  <c r="D89" i="4"/>
  <c r="E89" i="4"/>
  <c r="F89" i="4"/>
  <c r="G89" i="4"/>
  <c r="H89" i="4"/>
  <c r="C90" i="4"/>
  <c r="D90" i="4"/>
  <c r="E90" i="4"/>
  <c r="F90" i="4"/>
  <c r="G90" i="4"/>
  <c r="H90" i="4"/>
  <c r="C91" i="4"/>
  <c r="D91" i="4"/>
  <c r="E91" i="4"/>
  <c r="F91" i="4"/>
  <c r="G91" i="4"/>
  <c r="H91" i="4"/>
  <c r="C92" i="4"/>
  <c r="D92" i="4"/>
  <c r="E92" i="4"/>
  <c r="F92" i="4"/>
  <c r="G92" i="4"/>
  <c r="H92" i="4"/>
  <c r="C93" i="4"/>
  <c r="D93" i="4"/>
  <c r="E93" i="4"/>
  <c r="F93" i="4"/>
  <c r="G93" i="4"/>
  <c r="H93" i="4"/>
  <c r="C94" i="4"/>
  <c r="D94" i="4"/>
  <c r="E94" i="4"/>
  <c r="F94" i="4"/>
  <c r="G94" i="4"/>
  <c r="H94" i="4"/>
  <c r="H83" i="4"/>
  <c r="G83" i="4"/>
  <c r="F83" i="4"/>
  <c r="I83" i="4" s="1"/>
  <c r="E83" i="4"/>
  <c r="D83" i="4"/>
  <c r="C83" i="4"/>
  <c r="D78" i="4"/>
  <c r="E78" i="4"/>
  <c r="E79" i="4" s="1"/>
  <c r="F78" i="4"/>
  <c r="G78" i="4"/>
  <c r="H78" i="4"/>
  <c r="C78" i="4"/>
  <c r="D77" i="4"/>
  <c r="E77" i="4"/>
  <c r="F77" i="4"/>
  <c r="G77" i="4"/>
  <c r="H77" i="4"/>
  <c r="C77" i="4"/>
  <c r="D71" i="4"/>
  <c r="D73" i="4" s="1"/>
  <c r="E71" i="4"/>
  <c r="F71" i="4"/>
  <c r="G71" i="4"/>
  <c r="H71" i="4"/>
  <c r="C71" i="4"/>
  <c r="C73" i="4" s="1"/>
  <c r="D72" i="4"/>
  <c r="E72" i="4"/>
  <c r="F72" i="4"/>
  <c r="F73" i="4" s="1"/>
  <c r="G72" i="4"/>
  <c r="H72" i="4"/>
  <c r="C72" i="4"/>
  <c r="D66" i="4"/>
  <c r="E66" i="4"/>
  <c r="F66" i="4"/>
  <c r="G66" i="4"/>
  <c r="H66" i="4"/>
  <c r="C66" i="4"/>
  <c r="D65" i="4"/>
  <c r="E65" i="4"/>
  <c r="F65" i="4"/>
  <c r="G65" i="4"/>
  <c r="H65" i="4"/>
  <c r="C65" i="4"/>
  <c r="C53" i="4"/>
  <c r="D53" i="4"/>
  <c r="E53" i="4"/>
  <c r="F53" i="4"/>
  <c r="G53" i="4"/>
  <c r="H53" i="4"/>
  <c r="C54" i="4"/>
  <c r="D54" i="4"/>
  <c r="E54" i="4"/>
  <c r="F54" i="4"/>
  <c r="G54" i="4"/>
  <c r="H54" i="4"/>
  <c r="C55" i="4"/>
  <c r="D55" i="4"/>
  <c r="E55" i="4"/>
  <c r="F55" i="4"/>
  <c r="G55" i="4"/>
  <c r="H55" i="4"/>
  <c r="C56" i="4"/>
  <c r="D56" i="4"/>
  <c r="E56" i="4"/>
  <c r="F56" i="4"/>
  <c r="G56" i="4"/>
  <c r="H56" i="4"/>
  <c r="C57" i="4"/>
  <c r="D57" i="4"/>
  <c r="E57" i="4"/>
  <c r="F57" i="4"/>
  <c r="G57" i="4"/>
  <c r="H57" i="4"/>
  <c r="C58" i="4"/>
  <c r="D58" i="4"/>
  <c r="E58" i="4"/>
  <c r="F58" i="4"/>
  <c r="G58" i="4"/>
  <c r="H58" i="4"/>
  <c r="C59" i="4"/>
  <c r="D59" i="4"/>
  <c r="E59" i="4"/>
  <c r="F59" i="4"/>
  <c r="G59" i="4"/>
  <c r="H59" i="4"/>
  <c r="C60" i="4"/>
  <c r="D60" i="4"/>
  <c r="E60" i="4"/>
  <c r="F60" i="4"/>
  <c r="G60" i="4"/>
  <c r="H60" i="4"/>
  <c r="H52" i="4"/>
  <c r="G52" i="4"/>
  <c r="F52" i="4"/>
  <c r="E52" i="4"/>
  <c r="D52" i="4"/>
  <c r="C52" i="4"/>
  <c r="C37" i="4"/>
  <c r="D37" i="4"/>
  <c r="E37" i="4"/>
  <c r="F37" i="4"/>
  <c r="G37" i="4"/>
  <c r="H37" i="4"/>
  <c r="C38" i="4"/>
  <c r="D38" i="4"/>
  <c r="E38" i="4"/>
  <c r="F38" i="4"/>
  <c r="G38" i="4"/>
  <c r="H38" i="4"/>
  <c r="C39" i="4"/>
  <c r="D39" i="4"/>
  <c r="E39" i="4"/>
  <c r="F39" i="4"/>
  <c r="G39" i="4"/>
  <c r="H39" i="4"/>
  <c r="C40" i="4"/>
  <c r="D40" i="4"/>
  <c r="E40" i="4"/>
  <c r="F40" i="4"/>
  <c r="G40" i="4"/>
  <c r="H40" i="4"/>
  <c r="C41" i="4"/>
  <c r="D41" i="4"/>
  <c r="E41" i="4"/>
  <c r="F41" i="4"/>
  <c r="G41" i="4"/>
  <c r="H41" i="4"/>
  <c r="C42" i="4"/>
  <c r="D42" i="4"/>
  <c r="E42" i="4"/>
  <c r="F42" i="4"/>
  <c r="G42" i="4"/>
  <c r="H42" i="4"/>
  <c r="C43" i="4"/>
  <c r="D43" i="4"/>
  <c r="E43" i="4"/>
  <c r="F43" i="4"/>
  <c r="G43" i="4"/>
  <c r="H43" i="4"/>
  <c r="C44" i="4"/>
  <c r="D44" i="4"/>
  <c r="E44" i="4"/>
  <c r="F44" i="4"/>
  <c r="G44" i="4"/>
  <c r="H44" i="4"/>
  <c r="C45" i="4"/>
  <c r="D45" i="4"/>
  <c r="E45" i="4"/>
  <c r="F45" i="4"/>
  <c r="G45" i="4"/>
  <c r="H45" i="4"/>
  <c r="C46" i="4"/>
  <c r="D46" i="4"/>
  <c r="E46" i="4"/>
  <c r="F46" i="4"/>
  <c r="G46" i="4"/>
  <c r="H46" i="4"/>
  <c r="C47" i="4"/>
  <c r="D47" i="4"/>
  <c r="E47" i="4"/>
  <c r="F47" i="4"/>
  <c r="G47" i="4"/>
  <c r="H47" i="4"/>
  <c r="H36" i="4"/>
  <c r="G36" i="4"/>
  <c r="F36" i="4"/>
  <c r="E36" i="4"/>
  <c r="D36" i="4"/>
  <c r="C36" i="4"/>
  <c r="G5" i="4"/>
  <c r="G6" i="4"/>
  <c r="G7" i="4"/>
  <c r="G8" i="4"/>
  <c r="G9" i="4"/>
  <c r="G10" i="4"/>
  <c r="G11" i="4"/>
  <c r="G12" i="4"/>
  <c r="G13" i="4"/>
  <c r="G14" i="4"/>
  <c r="G15" i="4"/>
  <c r="G16" i="4"/>
  <c r="G17" i="4"/>
  <c r="G18" i="4"/>
  <c r="G19" i="4"/>
  <c r="G20" i="4"/>
  <c r="G21" i="4"/>
  <c r="G22" i="4"/>
  <c r="G23" i="4"/>
  <c r="G24" i="4"/>
  <c r="G25" i="4"/>
  <c r="G26" i="4"/>
  <c r="G27" i="4"/>
  <c r="G28" i="4"/>
  <c r="G29" i="4"/>
  <c r="G30" i="4"/>
  <c r="G31" i="4"/>
  <c r="G4" i="4"/>
  <c r="D5" i="4"/>
  <c r="D6" i="4"/>
  <c r="D7" i="4"/>
  <c r="D8" i="4"/>
  <c r="D9" i="4"/>
  <c r="D10" i="4"/>
  <c r="D11" i="4"/>
  <c r="D12" i="4"/>
  <c r="D13" i="4"/>
  <c r="D14" i="4"/>
  <c r="D15" i="4"/>
  <c r="D16" i="4"/>
  <c r="D17" i="4"/>
  <c r="D18" i="4"/>
  <c r="D19" i="4"/>
  <c r="D20" i="4"/>
  <c r="D21" i="4"/>
  <c r="D22" i="4"/>
  <c r="D23" i="4"/>
  <c r="D24" i="4"/>
  <c r="D25" i="4"/>
  <c r="D26" i="4"/>
  <c r="D27" i="4"/>
  <c r="D28" i="4"/>
  <c r="D29" i="4"/>
  <c r="D30" i="4"/>
  <c r="D31" i="4"/>
  <c r="D4" i="4"/>
  <c r="E190" i="4"/>
  <c r="E194" i="4"/>
  <c r="E198" i="4"/>
  <c r="E161" i="4"/>
  <c r="C79" i="4" l="1"/>
  <c r="L150" i="4"/>
  <c r="F167" i="4"/>
  <c r="H173" i="4"/>
  <c r="F161" i="4"/>
  <c r="C201" i="4"/>
  <c r="E201" i="4" s="1"/>
  <c r="D167" i="4"/>
  <c r="F67" i="4"/>
  <c r="H73" i="4"/>
  <c r="I71" i="4"/>
  <c r="E199" i="4"/>
  <c r="I101" i="4"/>
  <c r="I161" i="4"/>
  <c r="L182" i="4"/>
  <c r="L166" i="4"/>
  <c r="I59" i="4"/>
  <c r="F79" i="4"/>
  <c r="L171" i="4"/>
  <c r="E195" i="4"/>
  <c r="H167" i="4"/>
  <c r="J173" i="4"/>
  <c r="I87" i="4"/>
  <c r="L135" i="4"/>
  <c r="L129" i="4"/>
  <c r="L127" i="4"/>
  <c r="F185" i="4"/>
  <c r="I55" i="4"/>
  <c r="I78" i="4"/>
  <c r="I92" i="4"/>
  <c r="I89" i="4"/>
  <c r="I107" i="4"/>
  <c r="I117" i="4"/>
  <c r="D138" i="4"/>
  <c r="K161" i="4"/>
  <c r="G161" i="4"/>
  <c r="C161" i="4"/>
  <c r="E200" i="4"/>
  <c r="E196" i="4"/>
  <c r="E192" i="4"/>
  <c r="K167" i="4"/>
  <c r="G167" i="4"/>
  <c r="G173" i="4"/>
  <c r="I91" i="4"/>
  <c r="L133" i="4"/>
  <c r="L131" i="4"/>
  <c r="L146" i="4"/>
  <c r="E189" i="4"/>
  <c r="H67" i="4"/>
  <c r="D67" i="4"/>
  <c r="I72" i="4"/>
  <c r="H79" i="4"/>
  <c r="D79" i="4"/>
  <c r="I93" i="4"/>
  <c r="I85" i="4"/>
  <c r="I109" i="4"/>
  <c r="I167" i="4"/>
  <c r="E167" i="4"/>
  <c r="L167" i="4" s="1"/>
  <c r="E173" i="4"/>
  <c r="F173" i="4"/>
  <c r="L172" i="4"/>
  <c r="C173" i="4"/>
  <c r="L173" i="4" s="1"/>
  <c r="I88" i="4"/>
  <c r="I108" i="4"/>
  <c r="H138" i="4"/>
  <c r="I138" i="4"/>
  <c r="L153" i="4"/>
  <c r="L152" i="4"/>
  <c r="I77" i="4"/>
  <c r="I58" i="4"/>
  <c r="I57" i="4"/>
  <c r="I54" i="4"/>
  <c r="I53" i="4"/>
  <c r="I66" i="4"/>
  <c r="I119" i="4"/>
  <c r="E122" i="4"/>
  <c r="I115" i="4"/>
  <c r="G185" i="4"/>
  <c r="I84" i="4"/>
  <c r="G61" i="4"/>
  <c r="L178" i="4"/>
  <c r="I65" i="4"/>
  <c r="E95" i="4"/>
  <c r="H95" i="4"/>
  <c r="I94" i="4"/>
  <c r="I90" i="4"/>
  <c r="I86" i="4"/>
  <c r="F95" i="4"/>
  <c r="D95" i="4"/>
  <c r="E102" i="4"/>
  <c r="H102" i="4"/>
  <c r="F102" i="4"/>
  <c r="G110" i="4"/>
  <c r="H110" i="4"/>
  <c r="D110" i="4"/>
  <c r="F110" i="4"/>
  <c r="I120" i="4"/>
  <c r="I116" i="4"/>
  <c r="F122" i="4"/>
  <c r="C138" i="4"/>
  <c r="K138" i="4"/>
  <c r="L137" i="4"/>
  <c r="L136" i="4"/>
  <c r="L134" i="4"/>
  <c r="L132" i="4"/>
  <c r="L130" i="4"/>
  <c r="L128" i="4"/>
  <c r="L151" i="4"/>
  <c r="L147" i="4"/>
  <c r="K154" i="4"/>
  <c r="E154" i="4"/>
  <c r="F154" i="4"/>
  <c r="L149" i="4"/>
  <c r="L148" i="4"/>
  <c r="G154" i="4"/>
  <c r="L145" i="4"/>
  <c r="L144" i="4"/>
  <c r="J161" i="4"/>
  <c r="L159" i="4"/>
  <c r="L183" i="4"/>
  <c r="L181" i="4"/>
  <c r="L179" i="4"/>
  <c r="J185" i="4"/>
  <c r="D201" i="4"/>
  <c r="C154" i="4"/>
  <c r="I52" i="4"/>
  <c r="H61" i="4"/>
  <c r="I60" i="4"/>
  <c r="I56" i="4"/>
  <c r="D61" i="4"/>
  <c r="F61" i="4"/>
  <c r="E67" i="4"/>
  <c r="E73" i="4"/>
  <c r="I99" i="4"/>
  <c r="I100" i="4"/>
  <c r="H122" i="4"/>
  <c r="I118" i="4"/>
  <c r="D122" i="4"/>
  <c r="G138" i="4"/>
  <c r="L160" i="4"/>
  <c r="L184" i="4"/>
  <c r="K185" i="4"/>
  <c r="L180" i="4"/>
  <c r="E185" i="4"/>
  <c r="E197" i="4"/>
  <c r="E193" i="4"/>
  <c r="E191" i="4"/>
  <c r="L165" i="4"/>
  <c r="C185" i="4"/>
  <c r="D185" i="4"/>
  <c r="H185" i="4"/>
  <c r="I185" i="4"/>
  <c r="L177" i="4"/>
  <c r="D161" i="4"/>
  <c r="L161" i="4" s="1"/>
  <c r="H161" i="4"/>
  <c r="L158" i="4"/>
  <c r="L143" i="4"/>
  <c r="D154" i="4"/>
  <c r="H154" i="4"/>
  <c r="I154" i="4"/>
  <c r="J154" i="4"/>
  <c r="L142" i="4"/>
  <c r="E138" i="4"/>
  <c r="F138" i="4"/>
  <c r="J138" i="4"/>
  <c r="L126" i="4"/>
  <c r="I121" i="4"/>
  <c r="C122" i="4"/>
  <c r="G122" i="4"/>
  <c r="I114" i="4"/>
  <c r="C110" i="4"/>
  <c r="E110" i="4"/>
  <c r="I106" i="4"/>
  <c r="G102" i="4"/>
  <c r="D102" i="4"/>
  <c r="C102" i="4"/>
  <c r="C95" i="4"/>
  <c r="G95" i="4"/>
  <c r="G79" i="4"/>
  <c r="G73" i="4"/>
  <c r="G67" i="4"/>
  <c r="C67" i="4"/>
  <c r="C61" i="4"/>
  <c r="E61" i="4"/>
  <c r="I79" i="4"/>
  <c r="C48" i="4"/>
  <c r="E4" i="4"/>
  <c r="E7" i="4"/>
  <c r="E15" i="4"/>
  <c r="E18" i="4"/>
  <c r="E26" i="4"/>
  <c r="E31" i="4"/>
  <c r="I47" i="4"/>
  <c r="I45" i="4"/>
  <c r="I44" i="4"/>
  <c r="I43" i="4"/>
  <c r="I40" i="4"/>
  <c r="I39" i="4"/>
  <c r="H48" i="4"/>
  <c r="G48" i="4"/>
  <c r="F48" i="4"/>
  <c r="E48" i="4"/>
  <c r="D48" i="4"/>
  <c r="H31" i="4"/>
  <c r="H26" i="4"/>
  <c r="H18" i="4"/>
  <c r="H15" i="4"/>
  <c r="H7" i="4"/>
  <c r="H4" i="4"/>
  <c r="I61" i="4" l="1"/>
  <c r="I73" i="4"/>
  <c r="I67" i="4"/>
  <c r="L185" i="4"/>
  <c r="I110" i="4"/>
  <c r="I95" i="4"/>
  <c r="L154" i="4"/>
  <c r="I102" i="4"/>
  <c r="L138" i="4"/>
  <c r="I122" i="4"/>
  <c r="I37" i="4"/>
  <c r="I41" i="4"/>
  <c r="I38" i="4"/>
  <c r="I42" i="4"/>
  <c r="I46" i="4"/>
  <c r="D32" i="4"/>
  <c r="I48" i="4"/>
  <c r="I36" i="4"/>
  <c r="G32" i="4"/>
</calcChain>
</file>

<file path=xl/sharedStrings.xml><?xml version="1.0" encoding="utf-8"?>
<sst xmlns="http://schemas.openxmlformats.org/spreadsheetml/2006/main" count="4010" uniqueCount="1093">
  <si>
    <t>النوع الاجتماعي</t>
  </si>
  <si>
    <t>اتهامات أخرى</t>
  </si>
  <si>
    <t>الإجراء الجنائي المباشر</t>
  </si>
  <si>
    <t>ملاحظات</t>
  </si>
  <si>
    <t>رابط مصدر 1</t>
  </si>
  <si>
    <t>رابط مصدر 2</t>
  </si>
  <si>
    <t>رابط مصدر 3</t>
  </si>
  <si>
    <t>نوع التحرك الأمني</t>
  </si>
  <si>
    <t>الهوية</t>
  </si>
  <si>
    <t>حملة أمنية</t>
  </si>
  <si>
    <t>الجنسية</t>
  </si>
  <si>
    <t>الجيزة</t>
  </si>
  <si>
    <t>قبض ثم عرض على النيابة</t>
  </si>
  <si>
    <t>رابط مصدر 4</t>
  </si>
  <si>
    <t>القاهرة</t>
  </si>
  <si>
    <t>قبض ثم عرض على النيابة ثم حبس</t>
  </si>
  <si>
    <t>قصر النيل</t>
  </si>
  <si>
    <t>العجوزة</t>
  </si>
  <si>
    <t>غير محدد</t>
  </si>
  <si>
    <t>الوظيفة أو المهنة</t>
  </si>
  <si>
    <t>http://www.youm7.com/story/2015/1/18/%D8%B6%D8%A8%D8%B7-12-%D9%81%D8%AA%D8%A7%D8%A9-%D9%8A%D9%85%D8%A7%D8%B1%D8%B3%D9%86-%D8%A7%D9%84%D8%AF%D8%B9%D8%A7%D8%B1%D8%A9-%D8%AF%D8%A7%D8%AE%D9%84-%D9%85%D9%84%D8%A7%D9%87%D9%89-%D9%84%D9%8A%D9%84%D9%8A%D8%A9-%D9%81%D9%89-%D8%AD%D9%85%D9%84%D8%A7%D8%AA-%D8%AE%D9%84%D8%A7%D9%84-24/2031702#.VqNuWoV976o</t>
  </si>
  <si>
    <t>تمكن رجال مباحث الآداب بالإدارة العامة لشرطة السياحة والآثار برئاسة اللواء مصطفى سلامة مساعد الوزير، تحت إشراف اللواء علاء السباعى مدير مباحث شرطة السياحة من ضبط 46 قضية آداب عامة فى يوم واحد خلال حملة أمنية على عدد من المنشآت السياحية والملاهى الليلية والمحلات العامة. وبعد تحديد وقت المرور وأماكن عدد من النشآت السياحية التى تتجاوز مواعيد السهر وتسيئ لسمعة البلاد وأيضًا لضبط الجريمة بكل صورها تقدم العقيد أحمد كشك رئيس مباحث الآداب بشرطة السياحة على رأس تلك الحملة وبرفقته كل من المقدم وليد بدر والمقدم أيمن حسن والمقدم جاسر الزينى والرائد هيثم صقر والرائد محمد الفولى. وتم ضبط 46 قضية آداب متنوعة بينها ضبط 12 فتاة بتهمة التحريض على الفسق وممارسة الدعارة داخل عدد من الملاهى الليلية والفنادق الشهيرة وقيامهن أيضًا بالتراقص والإتيان بحركات مثيرة للغرائز والشهوات واستخدام أجزاء حساسة من جسدهن فى تلك الحركات وأيضًا تحريض رواد المنشآت على الفسق كما تم ضبط راقصة شرقية تحمل الجنسية المغربية والأمريكية بتهمة العمل بدون ترخيص. وشملت الحملة أيضًا تحرير مخالفات بتهمة تقديم شيشة بدون تصريح ومخالفات تقديم فقرات فنية بدون تصريح، وضبط حالة مطلوبة بتنفيذ حكم قضائى ومخالفات فى مجال عدم وجود شهادات من وزارة الصحة داخل المطاعم، كما تم تحرير مخالفات لمنشآت غير سياحية، وتحرير المحاضر اللازمة وإرسالها إلى جهات التحقيق.</t>
  </si>
  <si>
    <t>ملهى ليلي</t>
  </si>
  <si>
    <t>دوائر مختلفة</t>
  </si>
  <si>
    <t>مناطق مختلفة</t>
  </si>
  <si>
    <t>تقديم شيشة وفقرات فنية بدون تصريح ومخالفات لمنشآت غير سياحية</t>
  </si>
  <si>
    <t>http://www.youm7.com/story/2015/1/21/%D8%A7%D9%84%D9%82%D8%A8%D8%B6-%D8%B9%D9%84%D9%89-9-%D9%81%D8%AA%D9%8A%D8%A7%D8%AA-%D9%84%D9%85%D9%85%D8%A7%D8%B1%D8%B3%D8%AA%D9%87%D9%86-%D8%A7%D9%84%D8%AF%D8%B9%D8%A7%D8%B1%D8%A9-%D8%AF%D8%A7%D8%AE%D9%84-%D9%81%D9%86%D8%A7%D8%AF%D9%82-%D8%B4%D9%87%D9%8A%D8%B1%D8%A9-%D8%A8%D8%A7%D9%84%D8%B2%D9%85%D8%A7%D9%84/2035430#.VqNuXIV976o</t>
  </si>
  <si>
    <t>تمكن رجال مباحث الآداب بالإدارة العامة لشرطة السياحة والآثار برئاسة اللواء مصطفى سلامة مساعد الوزير، تحت إشراف اللواء علاء السباعى مدير مباحث شرطة السياحة من ضبط مدير إحدى الملاهى الليلية الشهيرة بحى الزمالك لتقديمة الخمور لأقل من سن 21 سنة، كما تم القبض على 9 فتيات بتهمة ممارسة الدعارة داخل إحدى الفنادق الشهيرة والقيام بأعمال منافية للآداب فى بعض الملاهى خلال حملة أمنية صباح اليوم. وبعد تحديد وقت المرور وأماكن عدد من المنشآت السياحية التى تتجاوز مواعيد السهر وتسىء لسمعة البلاد وأيضًا لضبط الجريمة بكل صورها تقدم العقيد أحمد كشك رئيس مباحث الآداب بشرطة السياحة على رأس تلك الحملة وبرفقته كل من المقدم أيمن حسن والمقدم جاسر الزينى والرائد هيثم صقر والرائد محمد الفولى والرائد محمد الجوهرى. وتم ضبط المدعو "جمال .م" 57 سنة وذلك لتشغيلة عمالة أجنبية وبيع الخمور للفتيات لأقل من سن 21 سنة داخل الملهى الليلى الكائن بمنطقة الزمالك بعد مداهمتة صباح اليوم الأربعاء، وأرسل المتهم إلى نيابة قصر النيل وتولى التحقيق المستشار سمير حسن رئيس النيابة، كما تم ضبط 9 فتيات بتهمة التحريض على أعمال منافية للآداب وممارسة الدعارة داخل عدد من الملاهى الليلية والفنادق الشهيرة وقيامهن أيضًا بالتراقص والإتيان بحركات مثيرة للغرائز والشهوات واستخدام أجزاء حساسة من جسدهن فى تلك الحركات. وأمر العميد يحى مرزوق رئيس مباحث شرطة السياحة بتحرير المحاضر اللازمة وإرسالها إلى جهات التحقيق.</t>
  </si>
  <si>
    <t>التحريض على الفسق والفجور</t>
  </si>
  <si>
    <t>الزمالك</t>
  </si>
  <si>
    <t>فندق</t>
  </si>
  <si>
    <t>http://www.youm7.com/story/2015/1/24/%D8%B4%D8%B1%D8%B7%D8%A9-%D8%A7%D9%84%D8%B3%D9%8A%D8%A7%D8%AD%D8%A9-%D8%AA%D8%B6%D8%A8%D8%B7-12-%D9%85%D9%84%D9%87%D9%89-%D9%84%D9%8A%D9%84%D9%89-%D8%A8%D8%AF%D9%88%D9%86-%D8%AA%D8%B1%D8%AE%D9%8A%D8%B5-%D9%886-%D9%81%D8%AA%D9%8A%D8%A7%D8%AA-%D9%8A%D9%85%D8%A7%D8%B1%D8%B3%D9%86-%D8%A7%D9%84/2039094#.VqNuY4V976o</t>
  </si>
  <si>
    <t>تمكنت شرطة السياحة والآثار من ضبط 12 ملهى ليلى وديسكو بدون ترخيص، وأيضا ضبط 6 فتيات بتهمة ممارسة أعمال منافية للآداب خلال حملتها بمدينة الغردقة. جاء ذلك استكمالا للضربات الاستباقية والحملات الأمنية، تنفيذا لتوجيهات اللواء محمد إبراهيم وزير الداخلية بشأن وضع خطط لضبط المشتبه فيهم والخارجين عن القانون وتحقيق الردع العام والعمل على تأمين المواطنين والسائحين والمنشآت العامة والسياحية. وقام اليوم اللواء مصطفى سلامة مساعد الوزير مدير الإدارة العامة لشرطة السياحة والآثار واللواء علاء السباعى مدير مباحث الإدارة بوضع وتقنين خطة عمل لضبط الخارجين عن القانون والمخالفين بشمال البحر الأحمر الغردقة أشرف عليها كل من العميد غزالى محمد مفتش مباحث شمال البحر الأحمر والعقيد هشام النجار مدير إدارة شمال البحرالأحمر وقام بتنفيذها ضباط مباحث وآداب السياحة والمقدم طارق عقل والمقدم أبو الحجاج بكرى والرائد محمد المغربى والرائد وليد عبد الرحيم. أسفرت عن ضبط 6 فتيات لقيامهن بالتحريض على الأعمال المنافية للآداب فى الملاهى الليلية تم تحرير محضر لأحد الفنادق لعدم توافر الاشتراطات الأمنية. كما تم ضبط 8 أشخاص لعدم حمل شهادة صحية و12 مخالفة لانتهاء رخصة منشأة سياحية "فندق"، ضبط 25 "بازار سياحى" بدون ترخيص وضبط فندق عدم وجود بوابة كشف معادن وضبط 2 نادى صحى بدون ترخيص، وضبط 4 مديرين مسئولين برخصة منتهية وتحرير 3 مخالفات لمنشآت لعدم وجود كاميرات مراقبة وضبط 10 مديرين مسئولين بدون ترخيص وضبط 5 محلات، لتقديم شيشة بدون ترخيص وضبط عدد 6 محلات سياحية لتقديم خمور بدون رخصة خمور، بالإضافة إلى ضبط 6 ملهى ليلى بدون ترخيص وضبط 6 منشآت ديسكو بدون ترخيص وضبط فتاتين ترقصان ببدلة رقص شرقى غير مطابقة للمواصفات وضبط فتاتين لمزاولة مهنة بدون ترخيص من المصنفات الفنية، وضبط 6 حالات لعدم حمل شهادات صحية بدون ترخيص، وضبط 3 محلات لعدم وضع لافتة تقديم الخمور لأقل من 21 سنة. تم تقنين الإجراءات وتحرير محاضر شرطية لهن، لعرضها على النيابة العامة بالمضبوطات لاتخاذ الإجراءات القانونية ضدهن.</t>
  </si>
  <si>
    <t>الغردقة</t>
  </si>
  <si>
    <t>البحر الأحمر</t>
  </si>
  <si>
    <t>http://www.youm7.com/story/2015/1/28/%D9%85%D8%A8%D8%A7%D8%AD%D8%AB_%D8%A7%D9%84%D8%A2%D8%AF%D8%A7%D8%A8_%D8%AA%D8%B6%D8%A8%D8%B7_%D8%A3%D9%83%D8%A8%D8%B1_%D9%82%D8%B6%D9%8A%D8%A9_%D8%AA%D8%A8%D8%A7%D8%AF%D9%84_%D8%B2%D9%88%D8%AC%D8%A7%D8%AA_%D8%A8%D9%85%D8%AF%D9%8A%D9%86%D8%A9_%D9%86%D8%B5%D8%B1/2045316#.VqOjEoV976q</t>
  </si>
  <si>
    <t>تمكنت الإدارة العامة لمباحث الآداب، برئاسة اللواء مجدى موسى، من ضبط أكبر قضية تبادل زوجات بمدينة نصر. البداية عندما وردت معلومات للعميد الحسن عباس، مدير إدارة النشاط الدولى، عن قيام أحد الأشخاص بإنشاء صفحات خاصة لتبادل الزوجات مع آخرين وعرض زوجته لآخرين. وأكدت التحريات المعلومات حول الواقعة، والتى قام بها العقيد تامر سمير الشاهد مدير قسم الاتجار فى البشر بالإدارة والعقيد شريف إلهامى عن صحة الواقعة من خلال رصد صفحات الموقع الإلكترونية، التى أنشأها المتهم، وبالتعاون مع إدارة المساعدات الفنية بالداخلية تم رصد مقابلات المتهمين بالصوت والصورة. وفور تحديد مكان المتهمين واستئذان النيابة العامة خرجت قوة أمنية تحت الإشراف المباشر للواء أحمد عبد الغفار، نائب المدير العام، ومكونة من العقيد شريف إلهامى والعقيد أيمن بيومى والمقدم عمرو بدر وبرفقتهم قوة الإدارة وتم ضبط كل من "خالد. ف" مواليد 1964 ومقيم بمدينة نصر وزوجته "نشوه. ن" 1975 حاصلة على دبلوم تجارة، وأيضا رجل آخر وزوجته، وذلك أثناء ممارستهم الدعارة والجنس متبادلين كل منهما زوجة الآخر. وبمواجهة المتهمين اعترفوا بما هو منسوب إليهم وتم التحفظ وهواتف المحمولة الخاصة بالمتهمين الخاصة بارتكاب جرائهم، والملابس الداخلية والخارجية للمتهمين وتم تحرير المحضر اللازم بالواقعة وإرسال إلى النيابة للتحقيق.</t>
  </si>
  <si>
    <t>تبادل زوجات</t>
  </si>
  <si>
    <t>أول مدينة نصر</t>
  </si>
  <si>
    <t>المهندسين</t>
  </si>
  <si>
    <t>http://www.albawabhnews.com/1105484</t>
  </si>
  <si>
    <t>http://www.youm7.com/story/2015/2/24/%D8%A7%D9%84%D8%B3%D8%AC%D9%86-15-%D8%B9%D8%A7%D9%85%D8%A7%D9%8B-%D9%84%D9%85%D8%AD%D8%A7%D9%85-%D9%88%D8%B2%D9%88%D8%AC%D8%AA%D9%87-%D8%A8%D8%AA%D9%87%D9%85%D8%A9-%D8%AA%D9%83%D9%88%D9%8A%D9%86-%D8%B4%D8%A8%D9%83%D8%A9-%D9%84%D8%AA%D8%A8%D8%A7%D8%AF%D9%84-%D8%A7%D9%84%D8%B2%D9%88%D8%AC%D8%A7%D8%AA-/2080949#.VqPCq4V976o</t>
  </si>
  <si>
    <t>تاريخ النطق بالحكم</t>
  </si>
  <si>
    <t>منطوق الحكم</t>
  </si>
  <si>
    <t>ثان القاهرة الجديدة</t>
  </si>
  <si>
    <t>http://www.youm7.com/story/2015/3/22/%D8%A5%D8%AD%D8%A7%D9%84%D8%A9-%D8%B7%D8%A7%D9%84%D8%A8-%D8%B6%D8%A8%D8%B7-%D9%8A%D9%85%D8%A7%D8%B1%D8%B3-%D8%A7%D9%84%D8%B1%D8%B0%D9%8A%D9%84%D8%A9-%D9%85%D8%B9-%D9%81%D8%AA%D8%A7%D8%A9-%D8%A8%D8%A7%D9%84%D9%82%D8%A7%D9%87%D8%B1%D8%A9-%D8%A7%D9%84%D8%AC%D8%AF%D9%8A%D8%AF%D8%A9-%D9%84%D9%85%D8%AD%D9%83%D9%85%D8%A9/2114038#.VqPvzoV976o</t>
  </si>
  <si>
    <t xml:space="preserve">أحال المستشار شريف عبد المنعم مدير نيابة القاهرة الجديدة، اليوم الأحد، طالبا "هارب" وفتاة "محبوسة" لمحكمة الجنح بتهمة ممارسة الدعارة، بعدما اكتشف جيران المتهم بالصدفة ممارسته الرذيلة معها داخل شقته، حيث سمعوا صوت ضجيج وصراخ داخل الشقة فظنوا وجود لص يسرق الطالب ، مما اضطرهم لكسر باب الشقة لعدم فتحه الباب عقب الطرق عليه أكثر من مرة، وعقب ذلك شاهدوا الطالب يمارس الجنس مع الفتاة داخل غرفة النوم فأبلغوا قسم شرطة ثان القاهرة الجديدة بالواقعة، وتمكن الطالب من الهرب وتم القبض على الفتاة. وكشفت تحقيقات المستشار مصطفى صلاح وكيل أول نيابة القاهرة الجديدة، أن الطالب يعيش بمفرده داخل شقة بالقاهرة الجديدة، واتفق مع ساقطة على ممارسة الجنس معها داخل شقته وأثناء ذلك سمع أحد جيرانه الملاصق لشقته صوت ضجيج وصراخ كبير مما أزعجه وخشى أن يكون الطالب يتعرض لعملية سرقة، فأبلغ الجيران وتجمعوا وطرقوا باب شقة الطالب، لكن دون مجيب فاضطروا لكسر باب الشقة ليجدوا الطالب يمارس الرذيلة مع الفتاة، فتم القبض عليها بينما تمكن الطالب من الهرب. </t>
  </si>
  <si>
    <t>قبض ثم عرض على النيابة ثم حبس ثم براءة</t>
  </si>
  <si>
    <t>براءة</t>
  </si>
  <si>
    <t>http://www.youm7.com/story/2015/3/24/%D8%A8%D8%B1%D8%A7%D8%A1%D8%A9-%D8%B7%D8%A7%D9%84%D8%A8-%D9%88%D9%81%D8%AA%D8%A7%D8%A9-%D9%85%D9%86-%D8%AA%D9%87%D9%85%D8%A9-%D9%85%D9%85%D8%A7%D8%B1%D8%B3%D8%A9-%D8%A7%D9%84%D8%B1%D8%B0%D9%8A%D9%84%D8%A9-%D8%AF%D8%A7%D8%AE%D9%84-%D8%B4%D9%82%D8%AA%D9%87-%D9%81%D9%89-%D8%A7%D9%84%D9%82%D8%A7%D9%87%D8%B1%D8%A9/2116201#.VqPv04V976o</t>
  </si>
  <si>
    <t>طالب</t>
  </si>
  <si>
    <t>http://www.youm7.com/story/2015/4/5/%D8%B6%D8%A8%D8%B7-14-%D8%B3%D8%A7%D9%82%D8%B7%D8%A9-%D9%85%D9%86-%D8%A7%D9%84%D9%85%D8%BA%D8%B1%D8%A8-%D9%88%D8%A7%D9%84%D8%B3%D9%88%D8%AF%D8%A7%D9%86-%D9%88%D9%85%D8%B5%D8%B1-%D9%88%D8%A7%D9%84%D8%B9%D8%B1%D8%A7%D9%82-%D9%81%D9%89-%D9%84%D9%8A%D9%84%D8%A9-%D9%88%D8%A7%D8%AD%D8%AF%D8%A9/2130041#.VqQBNYV976o</t>
  </si>
  <si>
    <t>كما نجح ضباط مباحث الآداب بشرطة السياحة فى ضبط 5 فتيات بملهى ليلى فى شارع الهرم بتهمة التحريض على الفسق من خلال رقصهن والإتيان بحركات مثيرة للغرائز والشهوات ومنافية للآداب واستخدام أجزاء حساسة من أجسادهن فى أداء الحركات وتحريض رواد المنشأة على الفسق وتحرر لهن محضر وإحالتهن إلى النيابة للتحقيق.</t>
  </si>
  <si>
    <t>الأهرام</t>
  </si>
  <si>
    <t>شارع الهرم</t>
  </si>
  <si>
    <t>http://www.youm7.com/story/2015/4/28/%D8%B6%D8%A8%D8%B7-20-%D9%81%D8%AA%D8%A7%D8%A9-%D8%A8%D8%AA%D9%87%D9%85%D8%A9-%D9%85%D9%85%D8%A7%D8%B1%D8%B3%D8%A9-%D8%A7%D9%84%D8%AF%D8%B9%D8%A7%D8%B1%D8%A9-%D9%88%D8%A7%D9%84%D8%AA%D8%AD%D8%B1%D9%8A%D8%B6-%D8%B9%D9%84%D9%89-%D8%A7%D9%84%D9%81%D8%B3%D9%82-%D8%A8%D8%B4%D8%A7%D8%B1%D8%B9-%D8%A7%D9%84/2159570#.VqQEEIV976o</t>
  </si>
  <si>
    <t>تمكنت الإدارة العامة لمباحث الآداب، برئاسة اللواء مجدى موسى، من ضبط 75 قضية آداب بينهم 20 فتاة "ممارسة دعارة وتحريض على الفسق" فى حملة مكبرة على شارع الهرم. وتأكيدا على ضبط كافة أنواع الجريمة، قاد اللواء محمد ذكاء مدير النشاط الداخلى الحملة بالاشتراك مع العقيد إبراهيم الطويل مدير التحريات بالإدارة والعقيد عصام أبو عرب والمقدم تامر فاروق والمقدم محمد حلمى والمقدم إيهاب توفيق على شارع الهرم، وتم فحص المنشآت غير المرخصة والمقاهى والملاهى الليلة، وتم ضبط 20 فتاة بتهمة ممارسة الدعارة، يقمن باستقطاب راغبى المتعة من المقاهى وأيضا تحريضهم على الفسق داخل الملاهى الليلية بالرقص بملابس مثيرة. كما تم ضبط 55 قضية متنوعة ومخالفة تتمثل فى إدارة منشأة غير مرخصة، وتقديم خمور بدون ترخيص وعدم حمل شهادات صحية، وتم تحرير محاضر بالحملة وإرسالها إلى النيابة للتحقيق.</t>
  </si>
  <si>
    <t>http://www.youm7.com/story/2015/5/6/%D8%B6%D8%A8%D8%B7-17-%D9%81%D8%AA%D8%A7%D8%A9-%D8%A8%D8%AA%D9%87%D9%85%D8%A9-%D9%85%D9%85%D8%A7%D8%B1%D8%B3%D8%A9-%D8%A7%D9%84%D8%AF%D8%B9%D8%A7%D8%B1%D8%A9-%D9%88%D8%A7%D9%84%D8%AA%D8%AD%D8%B1%D9%8A%D8%B6-%D8%B9%D9%84%D9%89-%D8%A7%D9%84%D9%81%D8%B3%D9%82-%D8%A8%D8%B4%D8%A7%D8%B1%D8%B9-%D8%A7%D9%84/2169937#.VqStAoV976o</t>
  </si>
  <si>
    <t>تمكنت الإدارة العامة لمباحث الآداب، برئاسة اللواء مجدى موسى، من ضبط 67 قضية آداب بينهم 17 فتاة "ممارسة دعارة وتحريض على الفسق" فى حملة مكبرة على شارع الهرم. وقاد اللواء محمد ذكاء مدير النشاط الداخلى الحملة، بالاشتراك مع العقيد إبراهيم الطويل مدير التحريات بالإدارة والعقيد عصام أبو عرب والمقدم تامر فاروق والمقدم محمد حلمى والمقدم إيهاب توفيق على شارع الهرم، وخلال فحص المنشآت غير المرخصة والمقاهى والملاهى الليلة، تم ضبط 17 فتاة بتهمة ممارسة الدعارة، يقمن باستقطاب راغبى المتعة من المقاهى وأيضا تحريضهن على الفسق داخل الملاهى الليلية بالرقص بملابس مثيرة. كما تم ضبط 50 قضية متنوعة ومخالفة تتمثل فى إدارة منشأة غير مرخصة، وتقديم خمور بدون ترخيص وعدم حمل شهادات صحية، تم تحرير محاضر بالحملة وإرسالها إلى النيابة للتحقيق.</t>
  </si>
  <si>
    <t>http://www.youm7.com/story/2015/5/7/%D9%85%D8%A8%D8%A7%D8%AD%D8%AB-%D8%A7%D9%84%D8%A2%D8%AF%D8%A7%D8%A8-%D8%AA%D8%B6%D8%A8%D8%B7-115-%D9%82%D8%B6%D9%8A%D8%A9-%D8%A8%D9%8A%D9%86%D9%87%D9%85-21-%D9%81%D8%AA%D8%A7%D8%A9-%D8%AA%D8%AD%D8%B1%D8%B6-%D8%B9%D9%84%D9%89-%D8%A7%D9%84%D9%81%D8%B3%D9%82-%D8%A8%D8%B4%D8%A7%D8%B1/2171750#.VqStFYV976o</t>
  </si>
  <si>
    <t>تمكنت الإدارة العامة لمباحث الآداب، برئاسة اللواء مجدى موسى، من ضبط 115 قضية آداب بينهم 21 فتاة "ممارسة دعارة وتحريض على الفسق" فى حملة مكبرة على شارع الهرم. وقاد اللواء محمد ذكاء مدير النشاط الداخلى الحملة، بالاشتراك مع العقيد إبراهيم الطويل مدير التحريات بالإدارة والعقيد أحمد طاهر والعقيد عصام أبو عرب والمقدم تامر فاروق والمقدم حسن النجار والمقدم محمد حلمى والمقدم إيهاب توفيق على شارع الهرم، وخلال فحص المنشآت غير المرخصة والمقاهى والملاهى الليلة، تم ضبط 21 فتاة بتهمة التحريض على الفسق، يقمن باستقطاب راغبى المتعة من المقاهى، وأيضا تحريضهن على الفسق داخل الملاهى الليلية بالرقص بملابس مثيرة. كما تم ضبط 94 قضية متنوعة ومخالفة تتمثل فى إدارة منشأة غير مرخصة، وتقديم خمور بدون ترخيص وعدم حمل شهادات صحية، وعدم الإخطار بوجود مضيفات، تم تحرير محاضر بالحملة وإرسالها إلى النيابة للتحقيق.</t>
  </si>
  <si>
    <t>الأزبكية</t>
  </si>
  <si>
    <t>http://www.youm7.com/story/2015/5/25/%D8%A8%D8%A7%D9%84%D8%B5%D9%88%D8%B1-%D8%A8%D8%B7%D9%84%D8%A9-%D9%83%D9%84%D9%8A%D8%A8-%D8%B3%D9%8A%D8%A8-%D8%A5%D9%8A%D8%AF%D9%89-%D9%81%D9%89-%D8%A7%D9%84%D9%86%D9%8A%D8%A7%D8%A8%D8%A9-%D8%A8%D8%A7%D9%84%D9%83%D9%84%D8%A7%D8%A8%D8%B4%D8%A7%D8%AA-%D8%B1%D8%B6%D8%A7-%D8%A7%D9%84%D9%81%D9%88%D9%84%D9%89-%D8%AA/2196945#.VqTID4V976p</t>
  </si>
  <si>
    <t>http://www.youm7.com/story/2015/7/22/%D8%A8%D8%A7%D9%84%D8%B5%D9%88%D8%B1-%D8%AA%D9%81%D8%A7%D8%B5%D9%8A%D9%84-%D8%B6%D8%A8%D8%B7-%D8%A7%D9%84%D8%B1%D8%A7%D9%82%D8%B5%D8%AA%D9%8A%D9%86-%D8%B4%D8%A7%D9%83%D9%8A%D8%B1%D8%A7-%D9%88%D8%A8%D8%B1%D8%AF%D9%8A%D8%B3-%D8%A8%D8%AA%D9%87%D9%85%D8%A9-%D8%A7%D9%84%D8%AA%D8%AD%D8%B1%D9%8A%D8%B6-%D8%B9%D9%84%D9%89-/2273773#.VqTID4V976p</t>
  </si>
  <si>
    <t>رقم 14408 لسنة 2015 جنح العجوزة</t>
  </si>
  <si>
    <t>رقم 10306 لسنة 2015 جنح العجوزة</t>
  </si>
  <si>
    <t>ظهرت رضا الفولى بطلت الكليب المثير للجدل "سيب إيدى" فى يدها الكلابشات داخل مبنى نيابة العجوزة بعد إلقاء القبض عليها، تنفيذا لقرار النيابة العامة بضبطها وإحضارها بتهمة التحريض على الفسق والفجور. رضا الفولى تواجه تهم التحريض على الفسق والفجور وبدأ محمود حمودة وكيل أول نيابة العجوزة برئاسة المستشار أحمد دبوس رئيس النيابة وإشراف المستشار أحمد البقلى المحامى العام لنيابات شمال الجيزة، التحقيق مع "رضا فولى" بطلة كليب سيب إيدى، فى الاتهامات المنسوبة إليها وأبرزها إذاعة كليب فاضح لها وآخر يتضمن حركات مثيرة وملابس تدعو إلى التحريض على الفسق والفجور. ضبط المتهمة داخل كافيه فى المهندسين وكانت الواقعة بدأت بتلقى اللواء محمد ذكاء مدير النشاط الداخلى للإدارة إخطارا من النيابة العامة، بضبط وإحضار المتهمة بتصوير فيديو كليب يحوى مشاهد ساخنة وخارجة وفاضحة، حيث تشكل فريق بحث وتحرى برئاسة العقيد إبراهيم الطويل مدير التحريات، وفور تحديد موقع المتهمة تحركت مأمورية بقيادة العقيد أحمد طاهر والعقيد عصام أبو عرب بالاشتراك مع المقدم تامر فاروق والمقدم حسن النجار والمقدم محمد حلمى والمقدم إيهاب توفيق والمقدم وليد طراف، وضبطت المتهمة وبصحبتها ممثل داخل إحدى "كافتيريات" المهندسين. بطل الكليب يحمل الجنسية الأمريكية وبمواجهتها قالت إنها صورت الفيديو فى شقة الممثل الذى ظهر معها مغنياً وهو "وائل صديق" ويحمل الجنسية الأمريكية وغادر إلى تونس فور إثارة الجدل حول الفيديو كليب، مشيرة إلى أنه استعان بصوت مطربة اسمها "منة" شاركت فى برنامج استار أكاديمى، وهى رقصت فقط وتم تركيب الصوت على حركة شفايفها.</t>
  </si>
  <si>
    <t>http://www.vetogate.com/1700212</t>
  </si>
  <si>
    <t>http://www.moheet.com/2015/09/01/2310532/%D9%86%D9%86%D8%B4%D8%B1-%D8%AA%D9%81%D8%A7%D8%B5%D9%8A%D9%84-%D8%AA%D8%AE%D9%81%D9%8A%D9%81-%D8%A7%D9%84%D8%AD%D9%83%D9%85-%D8%B9%D9%86-%D8%A8%D8%B7%D9%84%D8%A9-%D8%B3%D9%8A%D8%A8-%D8%A7%D9%8A.html#.VqTJn4V976o</t>
  </si>
  <si>
    <t>http://www.youm7.com/story/2015/6/29/%D8%A8%D8%A7%D9%84%D8%B5%D9%88%D8%B1-%D8%A7%D9%84%D8%AD%D9%83%D9%85-%D9%81%D9%89-%D9%82%D8%B6%D9%8A%D8%A9-%D8%AA%D8%A8%D8%A7%D8%AF%D9%84-%D8%A7%D9%84%D8%B2%D9%88%D8%AC%D8%A7%D8%AA-%D8%A8%D9%85%D8%AF%D9%8A%D9%86%D8%A9-%D9%86%D8%B5%D8%B1-%D8%A7%D9%84%D8%B3%D8%AC%D9%86-13-%D8%B9%D8%A7%D9%85%D9%8B%D8%A7/2245678#.VqTGyYV976o</t>
  </si>
  <si>
    <t>أدلي عمرو أحد المتهمين في قضية تبادل الزوجات بمدينة نصر باعترافات مثيرة أمام ضباط المباحث، حيث قال بأنه من سكان مدينة شبرا بالقاهرة، وأنه كان يمارس اللواط مع الرجال باستمرار، وبمرور الوقت اختمرت في ذهنه فكرة تبادل الزوجات وبالفعل تصفح مواقع الإنترنت حتى وجد صفحة لتبادل الزوجات وتتخذ شقة بمدينة نصر لممارسة هذه الأفعال، وقدم زوجته سماح للرجال عدة مرات.
بينما قال محمد المتهم الثاني بأن قصته تعود منذ 8 سنوات عندما تعرف على فتاة تدعى سهام ونشأت بينهما قصة حب، وسلمت له جسدها بعدها تزوج منها وكانت حياتهما تسير بشكل عادى، وبمرور السنين بدأ عمل علاقات شاذة مع الرجال لدرجة أنه كان يأتي بهم داخل شقته لممارسة الجنس مع زوجته ويقوم بتصويرهم، وأنه كان يستمتع بذلك، وعندما علم بأن هناك شقة بمدينة نصر لتبادل الزوجات لم يتردد لحظة واحدة وذهب هو وزوجته لممارسة الجنس.
بدأت الواقعة عندما وردت معلومات للعقيد أحمد حشاد، رئيس قسم التحريات بمباحث الآداب بالقاهرة، مفادها قيام محاسب وزوجته وصاحب شركة وزوجته سيدة الأعمال بإدارة صفحة على مواقع التواصل الاجتماعي الفيس بوك لتبادل الزوجات داخل شقة مفروشة بشارع عباس العقاد بدائرة قسم شرطة أول مدينة نصر. 
ودلت تحريات العقيد أحمد حشاد، إلى أن هناك عدة أشخاص يترددون على الشقة المشبوهة لممارسة الجنس وتبادل الزوجات، وباخطار اللواء خالد يحيى، مدير الإدارة العامة لمباحث القاهرة، كلف اللواء عصام حافظ، مدير الإدارة العامة لمباحث الآداب، بسرعة القبض على أعضاء الشبكة في حالة تلبس. 
وعقب استصدار اذن من النيابة العامة، بمعرفة المستشار أحمد شورب، رئيس نيابة أول مدينة نصر، وقاضى محكمة مدينة نصر، تم تسجيل بالصوت والصورة عن طريق المساعدات الفنية بوزارة الداخلية،  تبادل الزوجات داخل الشقة، وانتقلت قوة أمنية ضمت العميد وائل جبريل والعقداء محمد الشربيني وطارق شعلان وعماد العوضي والمقدمان سامح سعيد وطاهر إخلاص ضباط مباحث الآداب، وتم مداهمة الشقة وضبط كل من "عمرو.م" محاسب قانونى وزوجته "سماح.ر"، ومحمد.م" صاحب شركات دورات حاسب آلي، وزوجته "سهام.م" سيدة أعمال، وعثر داخل الشقة على خمور ولاب توب عليه صور ولقاءات جنسية.
وبمواجهة المتهمين اعترفوا بإدارة صفحة على الفيس بوك لتبادل الزوجات، من أجل المتعة وكانوا يقوموا بتصوير المقاطع المخلة واللقاءات الجنسية.  
 تم تحرير المحضر اللازم بالواقعة، وتولت النيابة التحقيق.</t>
  </si>
  <si>
    <t>http://hawadeth.akhbarelyom.com/news/newdetails/238812/0/0.html#.VqTHJoV976o</t>
  </si>
  <si>
    <t xml:space="preserve">تلقى اللواء محمد ذكاء مدير النشاط الداخلى تكليفا من نيابة العجوزة بإجراء تحريات ومعلومات حول بلاغات تقدموا بها عدد من محامين وصحفيين ومواطنين بقيام "برديس" و"شاكيرا" بالتحريض على ممارسة والتحريض على الفسق والفجور. تحريات مباحث الآداب وقد أثبتت تحريات العقيد إبراهيم الطويل صحة بلاغات الشاكين وأن الراقصتين اعتادتا التحريض على الفسق والفجور وممارسة أفعال وتصرفات خادشة للحياء والآداب العامة وأبرزها نشر العرى. وأضافت التحريات أن الأفعال التى تقوم بها الراقصتان تتنافى مع قيم وأخلاق الشعب المصرى. واختتمت التحريات أن الفن يقيس رقى وحضارات الأمم، وأن ما يقدم ليس فنا ويسىء للمرأة المصرية، وهدفه الشهرة وجمع المال. واستندت التحريات لرأى الفنان هانى شاكر المرشح المحتمل لرئاسة نقابة الممثلين بأن نوع الفن الذى يتم تقديمه من قبل الراقصتين وغيرهما لا يليق بفن الشعب المصرى وسوف يتصدى لها حال فوزه. تحديد مكان المتهمتين وعقب تحديد مكان المتهمتين خرجت مأمورية برئاسة العميد يوسف العادلى وضمت عقيد أحمد طاهر وعقيد عصام أبو عرب والمقدم تامر فاروق والمقدم محمد حلمى والمقدم إيهاب توفيق والمقدم حسن النجار، وتم إلقاء القبض على الراقصة سها محمد على وشهرتها "شاكيرا" 28 سنة حاصلة على ليسانس آداب ألمانى، وتم ضبطها فى ملهى ليلى، والراقصة دليا كمال يوسف وشهرتها "برديس" 29 سنة حاصلة على بكالوريوس تجارة وتم ضبطها أيضا فى ملهى ليلى. وبمواجهة المتهمتين اعترفتا بتصويرهن كليبات دون تصريح، وأضافتا قائلتين "اشمعنى هيفاء وهبى.. واللى مش عاجبه ميتفرجش"، وقد حرر محضر للمتهمتين. التحقيق مع الراقصتين وبدأت نيابة العجوزة برئاسة المستشار أحمد دبوس التحقيق مع المتهمتين بتهمة التحريض على الفسق ونشر الرذيلة، حيث كانت النيابة قد طلبت تحريات مباحث الآداب حول الصحيفة الجنائية لكل منهما. وكان أحد المحامين قد تقدم ببلاغ لنيابة العجوزة يتهم فيه كلا من الراقصة برديس بالتحريض على الفسق من خلال فيديو كليب قامت بتصويره وهو "يا واد يا تقيل"، لتضمنه مشاهد تحث على نشر الرذيلة، وبلاغ آخر يتهم الراقصة شاكيرا المصرية بالتحريض على الفسق من خلال كليبها الكمون لتضمنه مشاهد وإيماءات جنسية تحث على نشر الرذيلة. </t>
  </si>
  <si>
    <t>http://www.youm7.com/story/2015/5/21/%D8%B6%D8%A7%D8%A8%D8%B7-%D8%A7%D9%84%D8%A2%D8%AF%D8%A7%D8%A8-%D8%AA%D9%82%D9%85%D8%B5-%D8%AF%D9%88%D8%B1-%D8%B2%D8%A8%D9%88%D9%86-%D9%88%D8%A3%D8%B3%D9%82%D8%B7-%D8%B4%D8%A8%D9%83%D8%A9-%D8%AA%D8%A8%D8%A7%D8%AF%D9%84-%D8%B2%D9%88%D8%AC%D8%A7%D8%AA-%D8%A8%D9%85%D8%AF%D9%8A%D9%86%D8%A9-%D9%86%D8%B5%D8%B1/2192104#.VqTMyoV976o</t>
  </si>
  <si>
    <t>شارع طلعت حرب</t>
  </si>
  <si>
    <t>http://www.youm7.com/story/2015/6/8/%D8%AA%D8%AC%D8%AF%D9%8A%D8%AF-%D8%AD%D8%A8%D8%B3-7-%D9%81%D8%AA%D9%8A%D8%A7%D8%AA-%D9%84%D8%A7%D8%AA%D9%87%D8%A7%D9%85%D9%87%D9%86-%D8%A8%D8%A7%D9%84%D8%AA%D8%AD%D8%B1%D9%8A%D8%B6-%D8%B9%D9%84%D9%89-%D8%A7%D9%84%D8%B1%D8%B0%D9%8A%D9%84%D8%A9-%D9%81%D9%89-%D8%A7%D9%84%D8%A3%D8%B2%D8%A8%D9%83%D9%8A%D8%A9/2216040#.VqTNzoV976o</t>
  </si>
  <si>
    <t>جدد قاضى المعارضات بمحكمة جنح الأزبكية حبس 7 فتيات 15 يوما على ذمة التحقيق لاتهامهن بالتحريض على الدعارة وممارسة الرذيلة واستقطاب راغبى المتعة أمام الملاهى الليلية. كانت معلومات قد وردت لضباط الإدارة العامة لمباحث الآداب تفيد بتحريض 7 فتيات على الرذيلة أمام الملاهى الليلية بشارع طلعت حرب بالأزبكية. وباتخاذ الإجراءات اللازمة تم القبض على المتهمات أثناء تحريضهن على الرذيلة واستقطاب راغبى المتعة أمام الملاهى الليلية، وتحرر محضر بالواقعة وأمرت النيابة بحبسهن على ذمة التحقيق.</t>
  </si>
  <si>
    <t>http://www.youm7.com/story/2015/6/10/%D8%A5%D8%AD%D8%A7%D9%84%D8%A9-%D9%83%D9%8A%D8%AF%D8%A7%D9%87%D9%85%D8%B5%D8%A7%D8%AD%D8%A8%D8%A9-%D8%A7%D9%84%D9%81%D9%8A%D8%AF%D9%8A%D9%88%D9%87%D8%A7%D8%AA-%D8%A7%D9%84%D8%AC%D9%86%D8%B3%D9%8A%D8%A9-%D8%B9%D9%84%D9%89-%D9%8A%D9%88%D8%AA%D9%8A%D9%88%D8%A8-%D8%A5%D9%84%D9%89-%D8%A7%D9%84%D8%AC%D9%86%D8%AD/2219825#.VqTOW4V976o</t>
  </si>
  <si>
    <t>أحالت نيابة قسم أول مدينة نصر برئاسة المستشار أحمد شورب، "ميرفت .ع" وشهرتها "كيداهم" 40 سنة صاحبة الفيديوهات الجنسية على اليوتيوب، إلى محكمة الجنح ، بتهمتى ممارسة الدعارة والتحريض عليها. وكشفت تحقيقات أحمد بركات وكيل النيابة بإشراف مديرها المستشار هيثم مشهور، عن أن المتهمة تبث فيديوهات لها وهى تمارس الجنس مع الرجال على موقع التواصل يوتيوب، ونفت ما تضمنته تحريات مباحث الآداب كما نفت علمها بالفيديوهات المحرزة وزعمت أن المشاهد فوتوشوب فأمرت النيابة بحبسها 4 أيام على ذمة التحقيقات . كانت معلومات وردت للعقيد أحمد حشاد، رئيس قسم التحريات بمباحث الآداب، بوجود فيديوهات جنسية لسيدة تمارس الجنس مع الرجال عبر اليوتيوب. وتوصلت التحريات إلى أن المتهمة تدعى "ميرفت.ع" وشهرتها" كيداهم" فداهمتها مأمورية من مباحث الآداب، وألقت القبض عليها، واعترفت أمام اللواء عصام حافظ، مدير إدارة الآداب، ونائبه العميد وائل جبريل، بارتكابها الوقائع المنسوبة إليها . وأضافت "كيداهم" أمام المقدم طاهر إخلاص أنها تبث الفيديوهات على اليوتيوب لجذب أكبر قدر من الرجال، فأمر اللواء سامح يحيى، مدير المباحث، بإحالتها الى النيابة.</t>
  </si>
  <si>
    <t>http://www.vetogate.com/1675767</t>
  </si>
  <si>
    <t>http://www.youm7.com/story/2015/7/1/%D8%A8%D8%B1%D8%A7%D8%A1%D8%A9-%D9%83%D9%8A%D8%AF%D8%A7%D9%87%D9%85-%D9%85%D9%86-%D8%A8%D8%AB-%D9%81%D9%8A%D8%AF%D9%8A%D9%88%D9%87%D8%A7%D8%AA-%D8%AA%D8%AF%D8%B9%D9%88-%D9%84%D8%A7%D8%B1%D8%AA%D9%83%D8%A7%D8%A8-%D8%A7%D9%84%D8%AF%D8%B9%D8%A7%D8%B1%D8%A9-%D8%B9%D9%84%D9%89-%D8%A7%D9%84%D9%8A%D9%88%D8%AA%D9%8A%D9%88/2248696#.VqTlbYV976o</t>
  </si>
  <si>
    <t>قبض ثم عرض على النيابة ثم حبس ثم حكم قضائي بالحبس</t>
  </si>
  <si>
    <t>ترعة المريوطية</t>
  </si>
  <si>
    <t>http://www.youm7.com/story/2015/9/8/%D8%B6%D8%A8%D8%B7-%D8%B3%D9%8A%D8%AF%D8%A9-%D8%AA%D8%AF%D9%8A%D8%B1-%D9%88%D9%83%D8%B1%D8%A7-%D9%84%D9%84%D8%AF%D8%B9%D8%A7%D8%B1%D8%A9-%D9%8813-%D9%81%D8%AA%D8%A7%D8%A9-%D9%88%D8%AE%D9%85%D9%88%D8%B1-%D8%AF%D8%A7%D8%AE%D9%84-%D9%85%D9%84%D8%A7%D9%87%D9%89-%D9%84%D9%8A%D9%84%D9%8A%D8%A9-%D9%81/2339069#.VqUE4oV976o</t>
  </si>
  <si>
    <t>تلقى اللواء محمد ذكاء معلومات تفيد انتشار الملاهى الليله الغير مرخصة بامتداد ترعة المريوطية بالجيزة، وعلى الفور شنت قوة الإدارة حملتها على تلك الملاهى، وأسفرت من 35 مخالفة وقضية متنوعة بينهم 13 فتاة بتهمة بالتحريض على الفسق وضبط خمور وأجهزة صوتيات ومرئيات ومديرين وعاملين بدون ترخيص وتصريح.</t>
  </si>
  <si>
    <t>المهندسين والهرم</t>
  </si>
  <si>
    <t>http://www.youm7.com/story/2015/9/20/%D8%A7%D9%84%D8%A2%D8%AF%D8%A7%D8%A8%D8%AA%D8%B6%D8%A8%D8%B7-%D8%A3%D9%83%D8%A8%D8%B1-%D8%B4%D8%A8%D9%83%D8%A9%D8%B4%D9%88%D8%A7%D8%B0%D9%88%D8%B7%D9%8A%D8%A7%D8%B1-%D9%81%D9%89-%D8%A3%D8%AD%D8%B6%D8%A7%D9%86-%D8%B3%D8%A7%D9%82%D8%B7%D8%AA%D9%8A%D9%86-%D9%8813-%D9%85%D8%AD%D8%B1%D8%B6%D8%A9-%D8%B9%D9%84%D9%89/2355726#.VqUFD4V976o</t>
  </si>
  <si>
    <t>درجة المحكمة</t>
  </si>
  <si>
    <t>http://www.youm7.com/story/2015/7/5/%D8%AD%D9%8A%D8%AB%D9%8A%D8%A7%D8%AA-%D8%AD%D9%83%D9%85-%D8%AD%D8%A8%D8%B3-%D8%A7%D9%84%D9%85%D8%AA%D9%87%D9%85%D9%8A%D9%86-%D8%A8%D9%82%D8%B6%D9%8A%D8%A9-%D8%AA%D8%A8%D8%A7%D8%AF%D9%84-%D8%A7%D9%84%D8%B2%D9%88%D8%AC%D8%A7%D8%AA-%D8%A7%D9%84%D8%AB%D8%A7%D9%86%D9%8A%D8%A9-%D8%A8%D9%85%D8%AF%D9%8A%D9%86%D8%A9-%D9%86/2253083#.VqUke4V976o</t>
  </si>
  <si>
    <t>http://www.youm7.com/story/2015/6/4/%D8%AD%D8%A8%D8%B3-7-%D9%81%D8%AA%D9%8A%D8%A7%D8%AA-%D9%85%D8%AA%D9%87%D9%85%D8%A7%D8%AA-%D8%A8%D8%A7%D9%84%D8%AA%D8%AD%D8%B1%D9%8A%D8%B6-%D8%B9%D9%84%D9%89-%D8%A7%D9%84%D9%81%D8%B3%D9%82-%D9%81%D9%89-%D8%A7%D9%84%D8%A3%D8%B2%D8%A8%D9%83%D9%8A%D8%A9/2211091#.VqUn74V976o</t>
  </si>
  <si>
    <t>تراقص مثير للغرائز</t>
  </si>
  <si>
    <t>ممارسة جنسية خاصة بالتراضي</t>
  </si>
  <si>
    <t>خدش الحياء العام</t>
  </si>
  <si>
    <t>ش</t>
  </si>
  <si>
    <t>قضت محكمة جنح العجوزة، اليوم الخميس، برئاسة المستشار محمد فتحى، وبحضور أحمد عبد الفتاح وكيل النيابة، وسكرتارية محمد عبد الحكيم، ببراءة "الملكة شاهى"، من تهمة ممارسة الدعارة والتحريض على الفسق وتغريمها 500 جنيه لبيعها سلعا مجهولة المصدر. كان أحمد خطاب مدير نيابة العجوزة، برئاسة المستشار أحمد دبوس وإشراف المستشار أحمد البقلى المحامى العام لنيابات شمال الجيزة، أحال المتهمة بإدارة 80 موقعًا للأفلام الإباحية للمحاكمة العاجلة . جاء ذلك بعد ان أمر باسم أحمد وكيل أول النيابة، بحبس الطالبة التى تُلَقَّب بـ"الملكة شاهى"، 4 أيام على ذمة التحقيق بتهمة إدارة 80 موقعًا جنسيًا على شبكة الإنترنت، واستقطاب راغبى المتعة لممارسة الجنس مع الساقطات مقابل 1500 جنيه.</t>
  </si>
  <si>
    <t>http://www.youm7.com/story/2015/6/25/%D8%AA%D8%BA%D8%B1%D9%8A%D9%85-%D8%A7%D9%84%D9%85%D9%84%D9%83%D8%A9-%D8%B4%D8%A7%D9%87%D9%89-500-%D8%AC%D9%86%D9%8A%D9%87-%D9%84%D8%A8%D9%8A%D8%B9-%D8%B3%D9%84%D8%B9-%D8%AC%D9%86%D8%B3%D9%8A%D8%A9-%D9%85%D8%AC%D9%87%D9%88%D9%84%D8%A9-%D9%88%D8%A8%D8%B1%D8%A7%D8%A1%D8%AA%D9%87%D8%A7-%D9%85%D9%86/2239946#.VqTlQoV976o</t>
  </si>
  <si>
    <t>نوع الممارسة الجنسية</t>
  </si>
  <si>
    <t>الدقي</t>
  </si>
  <si>
    <t>شارع النيل</t>
  </si>
  <si>
    <t>تمكن رجال الإدارة العامة لمباحث الآداب برئاسة اللواء مجدى موسى، من ضبط فتاتين أثناء تواجدهما فى شارع النيل بالدقى لممارسة الدعارة نظير مقابل مادى. البداية عندما وردت معلومات للواء محمد ذكاء، مدير النشاط الداخلى بالإدارة، تواجد بعض الساقطات فى عدد من الشوارع المختلفة لعرض أنفسهم على أصحاب السيارات من الأغنياء لممارسة الدعارة. وتأكيدا على ضبط كل أشكال الجريمة بكل صورها، وبعد إجراء التحريات وجمع المعلومات حول الوقائع بمعرفة العقيد إبراهيم الطويل، تم التأكد من صحة الوقائع، فخرجت قوة أمنية على رأسها المقدم حسن النجار والمقدم محمد حلمى وايهاب توفيق وتم ضبط فتاتين أثناء تواجدهما فى شارع النيل بالدقى لعرض أنفسهما على مالكى السيارات مقابل 500 جنيه. ومن خلال الكشف على المتهمتين تبين أن إحداهما سبق وتم ضبطها فى 3 قضايا آداب مختلفة، وتحرر محضر بالواقعة وأرسلت المتهمتين إلى النيابة.</t>
  </si>
  <si>
    <t>http://www.youm7.com/story/2015/2/23/%D8%B6%D8%A8%D8%B7-%D9%81%D8%AA%D8%A7%D8%AA%D9%8A%D9%86-%D8%A3%D8%AB%D9%86%D8%A7%D8%A1-%D8%B9%D8%B1%D8%B6-%D9%86%D9%81%D8%B3%D9%87%D9%85%D8%A7-%D8%B9%D9%84%D9%89-%D9%85%D8%A7%D9%84%D9%83%D9%89-%D8%A7%D9%84%D8%B3%D9%8A%D8%A7%D8%B1%D8%A7%D8%AA-%D9%84%D9%85%D9%85%D8%A7%D8%B1%D8%B3%D8%A9-%D8%A7%D9%84%D8%AF%D8%B9%D8%A7/2079019#.VqPCqIV976o</t>
  </si>
  <si>
    <t>شارع 26 يوليو وعماد الدين</t>
  </si>
  <si>
    <t>أمر المستشار محمد حتة رئيس نيابة الأزبكية بحبس 4 ساقطات 4 أيام على ذمة التحقيق لاتهامهن بتكوين شبكة دعارة واستقطاب راغبى المتعة مقابل حصولهن على مبالغ. وكشفت تحريات المباحث أن المتهمات يعرضن أنفسهن على راغبى المتعة فى عدة شوارع منها 26 يوليو وعماد الدين ويمارسن الرذيلة مقابل مبالغ، وبإعداد كمين لهن تم ضبطهن.</t>
  </si>
  <si>
    <t>http://www.youm7.com/story/2015/5/11/%D8%AD%D8%A8%D8%B3-4-%D8%B3%D8%A7%D9%82%D8%B7%D8%A7%D8%AA-%D9%83%D9%88%D9%86-%D8%B4%D8%A8%D9%83%D8%A9-%D8%AF%D8%B9%D8%A7%D8%B1%D8%A9-%D8%A8%D8%A7%D9%84%D8%A3%D8%B2%D8%A8%D9%83%D9%8A%D8%A9/2177173#.VqStIYV976o</t>
  </si>
  <si>
    <t>http://www.youm7.com/story/2015/5/13/%D8%AA%D8%AC%D8%AF%D9%8A%D8%AF-%D8%AD%D8%A8%D8%B3-4-%D8%B3%D8%A7%D9%82%D8%B7%D8%A7%D8%AA-15-%D9%8A%D9%88%D9%85%D8%A7-%D9%84%D8%A7%D8%AA%D9%87%D8%A7%D9%85%D9%87%D9%86-%D8%A8%D8%AA%D9%83%D9%88%D9%8A%D9%86-%D8%B4%D8%A8%D9%83%D8%A9-%D8%AF%D8%B9%D8%A7%D8%B1%D8%A9-%D8%A8%D8%A7%D9%84%D8%A3%D8%B2%D8%A8/2180094#.VqStOYV976o</t>
  </si>
  <si>
    <t>الإسكندرية</t>
  </si>
  <si>
    <t>طريق الجيش</t>
  </si>
  <si>
    <t>بدون عمل</t>
  </si>
  <si>
    <t xml:space="preserve">تمكن ضباط قسم مكافحة جرائم الآداب العامة بمديرية أمن الإسكندرية برئاسة العميد شريف التلوانى من ضبط كل من "أمال.ن.ص" 34 سنة بدون عمل مقيمة دائرة قسم أول المنتزه، و"عزة.ع.ا" 45 سنة بدون عمل مقيمة دائرة قسم أول المنتزه. جاء ذلك حال قيام الأولى بتسهيل دعارة الثانية للغير من الرجال راغبى المتعة الجنسية الحرام بدون تمييز مقابل أجر مادى تتقاضاه نظير ذلك بطريق الجيش دائرة قسم ثان المنتزه، تحرر المحضر جنح قسم أول المنتزه، وجارى العرض على النيابة. </t>
  </si>
  <si>
    <t>http://www.youm7.com/story/2015/5/26/%D8%A2%D8%AF%D8%A7%D8%A8-%D8%A7%D9%84%D8%A5%D8%B3%D9%83%D9%86%D8%AF%D8%B1%D9%8A%D8%A9-%D8%AA%D8%B6%D8%A8%D8%B7-%D8%B3%D9%8A%D8%AF%D8%A9-%D8%AA%D8%B3%D9%87%D9%84-%D8%AF%D8%B9%D8%A7%D8%B1%D8%A9-%D8%A3%D8%AE%D8%B1%D9%89-%D8%A8%D8%A7%D9%84%D8%B7%D8%B1%D9%8A%D9%82-%D8%A7%D9%84%D8%B9%D8%A7%D9%85/2197680#.VqTM-oV976o</t>
  </si>
  <si>
    <t xml:space="preserve">تمكن ضباط قسم مكافحة جرائم الآداب العامة برئاسة العميد شريف التلوانى، من ضبط كل من "سمر. ج.ا" 26 سنة، بدون عمل مقيمة دائرة قسم ثان المنتزه، و"أمل. ش.م" 27 سنة بدون عمل مقيمة دائرة قسم ثان المنتزه، حال قيام الأولى بتسهيل دعارة الثانية للغير من الرجال راغبى المتعة الجنسية الحرام بدون تمييز مقابل أجر مادى تتقاضاه نظير ذلك بطريق الجيش – منطقة المندرة دائرة قسم ثان المنتزه. تحرر المحضر جنح قسم ثان المنتزه، وجار العرض على النيابة </t>
  </si>
  <si>
    <t>http://www.youm7.com/story/2015/5/30/%D8%A7%D9%84%D9%82%D8%A8%D8%B6-%D8%B9%D9%84%D9%89-%D8%B3%D9%8A%D8%AF%D8%A9-%D8%AA%D8%B3%D9%87%D9%84-%D8%AF%D8%B9%D8%A7%D8%B1%D8%A9-%D9%84%D8%A3%D8%AE%D8%B1%D9%89-%D8%A8%D8%A7%D9%84%D8%B7%D8%B1%D9%8A%D9%82-%D8%A7%D9%84%D8%B9%D8%A7%D9%85-%D9%81%D9%89-%D8%A7%D9%84%D8%A5%D8%B3%D9%83%D9%86%D8%AF%D8%B1%D9%8A%D8%A9/2203565#.VqTNGoV976o</t>
  </si>
  <si>
    <t>أول الرمل</t>
  </si>
  <si>
    <t>تمكن ضباط قسم مكافحة جرائم الآداب العامة، برئاسة العميد شريف التلوانى، من ضبط كل من "أ.ع.ا" 34 سنة بدون عمل مقيمة دائرة ثان المنتزه السابق اتهامها فى7 قضايا تحريض على الفسق – آداب عامة – بغاء دولى - هروب مراقبة، آخرها القضية جنح ثان المنتزه "هروب مراقبة". و"ن.ع.ا" 32 سنة بدون عمل مقيمة دائرة أول المنتزه السابق اتهامها فى 3 قضايا تحريض على "الفسق – آداب عامة – بغاء دولى" ومحكوم عليها فى القضية جنح أول المنتزه "بغاء دولى" حضوريًا بالحبس لمدة ثلاث سنوات، وذلك أثناء قيام الأولى بتسهيل دعارة الثانية للغير من الرجال راغبى المتعة الجنسية الحرام بدون تمييز مقابل أجر مادى تتقاضاه نظير ذلك بطريق الجيش دائرة قسم أول الرمل، تحرر المحضر جنح قسم أول الرمل، وجار العرض على النيابة.</t>
  </si>
  <si>
    <t>http://www.youm7.com/story/2015/6/4/%D8%B6%D8%A8%D8%B7-%D8%B3%D9%8A%D8%AF%D8%AA%D9%8A%D9%86-%D8%A8%D8%AA%D9%87%D9%85%D8%A9-%D8%AA%D8%B3%D9%87%D9%8A%D9%84-%D8%A7%D9%84%D8%AF%D8%B9%D8%A7%D8%B1%D8%A9-%D8%A8%D8%A7%D9%84%D8%A5%D8%B3%D9%83%D9%86%D8%AF%D8%B1%D9%8A%D8%A9/2210437#.VqTNtoV976o</t>
  </si>
  <si>
    <t>شارع جامعة الدول العربية</t>
  </si>
  <si>
    <t>سائق</t>
  </si>
  <si>
    <t>فى واقعة غريبة تمكنت الإدارة العامة لمباحث الآداب برئاسة اللواء أمجد شافعى، من ضبط سائق بتهمة تسهيل واستغلال النسوة الساقطات فى أعمال الدعارة. تفاصيل القضية بدات بعد أن كلف اللواء أسامة عايش مدير النشاط الدولى بالإدارة، العميد أشرف كسبة والمقدم سيد عبد الغفار ضباط النشاط الخارجى بعمل تحريات واستطلاع ومراقبة إحدى شقق الدعارة بشارع جامعة الدول العربية بالمهندسين. فى الساعة العاشرة ونصف مساء وأثناء تلك المهمة واستقلال الضباط سيارة ملاكى أمام إحدى "الكافيهات السياحية بجامعة الدول العربية "، وقف شخص يستقل سيارة اجرة بقيادته وتوجه إلى السيارة التى بها الضباط دون معرفة هويتهم وطبيعة عملهم ودار حديث بينهم، والذى تضمن أن السائق عرض على الضباط جلب نسوة ساقطات لممارسة الجنس الحرام معهم مقابل 3500 جنيه للفتاتين. الأمر الذى أثار انتباه الضباط واستكملوا الحوار وتم الاتفاق معه على جلب فتاتين وبالفعل وبعد حوار دار بينهم لمده ساعة وصلت فتاتين إلى السائق واستقلوا السيارة الملاكى الخاصة بالضباط وبصحبتهم السائق والفتاتين للذهاب إلى الشقة، إلا أنهم فوجئوا باصطحابهم إلى الإدارة العامة لمباحث الآداب . وبتفتيش المتهمين تم ضبط 3600 جنيه وهواتف محمولة وملابس داخلية وحبوب منشطة وبمواجهتهم اعترفوا بما هو منسوب إليهم، وتبين أن السائق يدعى " أحمد .ع " 37 سنة سائق و "ماريان .ش " 26 سنة سبق اتهامها فى 4 قضايا آداب ودعارة و "إيمان . ح " 23 سنة وبالعرض على اللواء ذكرى أبو زينة أمر بتحرير محضر بالواقعة وأرسل المتهمين إلى النيابة للتحقيق .</t>
  </si>
  <si>
    <t>http://www.youm7.com/story/2015/8/31/%D8%B3%D9%82%D9%88%D8%B7-%D8%B3%D8%A7%D8%A6%D9%82-%D8%B9%D8%B1%D8%B6-%D8%B9%D9%84%D9%89-%D8%B6%D8%A7%D8%A8%D8%B7%D9%89-%D8%A2%D8%AF%D8%A7%D8%A8-%D9%85%D9%85%D8%A7%D8%B1%D8%B3%D8%A9-%D8%A7%D9%84%D8%AC%D9%86%D8%B3-%D9%85%D8%B9-%D8%B3%D8%A7%D9%82%D8%B7%D8%AA%D9%8A%D9%86-%D8%A8%D8%A7%D9%84%D9%85%D9%87%D9%86%D8%AF/2328100#.VqUEoYV976o</t>
  </si>
  <si>
    <t>باب شرقي</t>
  </si>
  <si>
    <t>نجحت مباحث الآداب العامة بمديرية أمن الإسكندرية برئاسة العميد شريف التلوانى، فى ضبط سيدة تقوم بتحريض السيدات على الفسق وتسهيل دعارتهن. تلقى اللواء شريف عبد الحميد مدير إدارة البحث الجنائى بمديرية أمن الإسكندرية بلاغًا يفيد بقيام عدد من السيدات بالوقوف بالطريق العام وإيقاف السيارات والاتفاق مع قائدها على تقديم المتعة الحرام مقابل مبالغ مالية. ووردت معلومات للرائد عمرو نعيم الضابط بقسم مكافحة جرائم الآداب العامة تفيد قيام "أنعام ا ا" باستقطاب النسوة الساقطات وتسهيل دعارتهن للغير من الرجال راغبى المتعة الجنسية الحرام بدون تمييز مقابل أجر مادى تتقاضاه نظير ذلك. وعقب تقنين الإجراءات، تم ضبط كل من "أنعام ا ا" 40 سنة بدون عمل مقيمة دائرة قسم الدخيلة السابق ضبطها فى العديد من القضايا آخرها القضية جنح قسم أول المنتزه "تحريض على الفسق"، و "سماح م ا ت" 31 سنة كوافيرة مقيمة بدائرة قسم أول المنتزه، حال قيام الأول بتسهيل دعارة الثانية بمنطقة الشاطبى - دائرة قسم باب شرقى، تحرر المحضر جنح قسم شرطة باب شرقى، وجار العرض على النيابة.</t>
  </si>
  <si>
    <t>http://www.youm7.com/story/2015/9/11/%D8%A7%D9%84%D9%82%D8%A8%D8%B6-%D8%B9%D9%84%D9%89-%D8%B3%D9%8A%D8%AF%D8%A9-%D8%AA%D8%AD%D8%B1%D8%B6-%D8%B9%D9%84%D9%89-%D8%A7%D9%84%D9%81%D8%B3%D9%82-%D9%88%D8%A7%D9%84%D8%AF%D8%B9%D8%A7%D8%B1%D8%A9-%D8%A8%D8%A7%D9%84%D8%B7%D8%B1%D9%8A%D9%82-%D8%A7%D9%84%D8%B9%D8%A7%D9%85-%D9%81%D9%89-%D8%A7%D9%84%D8%A5%D8%B3/2343334#.VqUE9YV976o</t>
  </si>
  <si>
    <t>اشتباه في فتيات ليل</t>
  </si>
  <si>
    <t>تصنيف الاتهام</t>
  </si>
  <si>
    <t>عمل فني</t>
  </si>
  <si>
    <t>نشر إلكتروني لمحتوى جنسي</t>
  </si>
  <si>
    <t>عدد الذكور</t>
  </si>
  <si>
    <t>عدد الإناث</t>
  </si>
  <si>
    <t>م</t>
  </si>
  <si>
    <t>عدد المصريين</t>
  </si>
  <si>
    <t>عدد الاجانب</t>
  </si>
  <si>
    <t>إجمالي عدد المتهمين</t>
  </si>
  <si>
    <t>عدد القصر</t>
  </si>
  <si>
    <t>عدد البالغين</t>
  </si>
  <si>
    <t>آخر حكم قضائي</t>
  </si>
  <si>
    <t>روابط مصادر</t>
  </si>
  <si>
    <t>خ.ف 51س ون.ن 40س</t>
  </si>
  <si>
    <t>محامي - دبلوم تجارة</t>
  </si>
  <si>
    <t>ع.م وس.ر وم.م وس.م</t>
  </si>
  <si>
    <t>آ.ن 34س وع.ع 45س</t>
  </si>
  <si>
    <t>س.ج 26س وأ.ش 27س</t>
  </si>
  <si>
    <t>أ.ع 34س ون.ع 32س</t>
  </si>
  <si>
    <t>د.ك 29س وس.م 28س</t>
  </si>
  <si>
    <t>مطربتان</t>
  </si>
  <si>
    <t>م.ش 26س وإ.ح 23س وأ.ع 37س</t>
  </si>
  <si>
    <t>أ.ا 40س وس.م 31س</t>
  </si>
  <si>
    <t>بدون عمل - كوافيرة</t>
  </si>
  <si>
    <t>نص الواقعة، كما وُرد بالمصدر</t>
  </si>
  <si>
    <t>جنح</t>
  </si>
  <si>
    <t>براءة وإدانة في تهم أخرى</t>
  </si>
  <si>
    <t>جنح مستأنف</t>
  </si>
  <si>
    <t>حبس سنة مع الشغل والنفاذ ثم تخفيفها إلى 6 و 3 شهور بالترتيب والمراقبة نفس مدة الحبس</t>
  </si>
  <si>
    <t>حبس 13 و 6 و 3 و سنة مع الشغل والنفاذ بالترتيب</t>
  </si>
  <si>
    <t>حبس 6 شهور مع الشغل والنفاذ ثم تخفيفها إلى 3 شهور</t>
  </si>
  <si>
    <t>حبس 9 سنوات مع الشغل والنفاذ والمراقبة نفس مدة الحبس ثم البراءة</t>
  </si>
  <si>
    <t>بيانات وعدد المتهمين</t>
  </si>
  <si>
    <t>الإجراءات الجنائية والقضائية ضد المتهمين</t>
  </si>
  <si>
    <t>البحيرة</t>
  </si>
  <si>
    <t>بندر دمنهور</t>
  </si>
  <si>
    <t>ا.إ 40س وس.ر 40س وص.م 39س</t>
  </si>
  <si>
    <t>ربة منزل - بدون عمل - عامل مسجد</t>
  </si>
  <si>
    <t>تدنيس شعائر دينية</t>
  </si>
  <si>
    <t>http://www.youm7.com/story/2015/12/28/%D8%A7%D9%84%D9%86%D9%8A%D8%A7%D8%A8%D8%A9-%D8%AA%D9%88%D8%AC%D9%87-%D8%AA%D9%87%D9%85%D8%A9-%D8%AA%D8%AF%D9%86%D9%8A%D8%B3-%D8%B4%D8%B9%D8%A7%D8%A6%D8%B1-%D8%AF%D9%8A%D9%86%D9%8A%D8%A9-%D9%84%D9%85%D8%AA%D9%87%D9%85%D9%89-%D9%82%D8%B6%D9%8A%D8%A9-%D8%AA%D8%A3%D8%AC%D9%8A%D8%B1-%D9%85%D8%B3%D8%AC%D8%AF-%D9%84/2513055#.VqVNGYV976o</t>
  </si>
  <si>
    <t>http://www.youm7.com/story/2015/12/27/%D8%AD%D8%A8%D8%B3-%D8%B9%D8%A7%D9%85%D9%84-%D9%85%D8%B3%D8%AC%D8%AF-%D9%81%D9%89-%D9%81%D8%B6%D9%8A%D8%AD%D8%A9-%D8%AA%D8%A3%D8%AC%D9%8A%D8%B1-%D9%85%D8%B5%D9%84%D9%89-%D8%A7%D9%84%D8%B3%D9%8A%D8%AF%D8%A7%D8%AA-%D8%A8%D8%AF%D9%85%D9%86%D9%87%D9%88%D8%B1-%D9%84%D8%B1%D8%A7%D8%BA%D8%A8%D9%89-%D8%A7%D9%84%D8%AF/2510581#.VqVNKIV976o</t>
  </si>
  <si>
    <t>http://www.youm7.com/story/2015/12/26/%D8%B6%D8%A8%D8%B7-%D8%B9%D8%A7%D9%85%D9%84-%D9%8A%D8%A4%D8%AC%D8%B1-%D9%85%D8%B3%D8%AC%D8%AF%D8%A7-%D8%A8%D8%AF%D9%85%D9%86%D9%87%D9%88%D8%B1-%D9%84%D9%85%D9%85%D8%A7%D8%B1%D8%B3%D8%A9-%D8%A7%D9%84%D8%AF%D8%B9%D8%A7%D8%B1%D8%A9-%D9%85%D9%82%D8%A7%D8%A8%D9%84-50-%D8%AC%D9%86%D9%8A%D9%87%D8%A7/2510150#.VqVNL4V976o</t>
  </si>
  <si>
    <t>استغل عامل بمسجد فى مدينة دمنهور مصلى السيدات، فى كسب المال الحرام، عن طريق تسهيل استخدامه للباحثين عن المتعة الحرام (فى غير أوقات الصلاة)، مقابل 50 جنيها لكل زوج من الزبائن. فى البداية وردت معلومات للعقيد طلال أبو وافية رئيس مباحث الآداب بالبحيرة، تفيد باستغلال "صبرى . م . ع" - 39 سنة - عامل بمسجد بمدينة دمنهور بالقرب من المستشفى العام، مصلى السيدات بالمسجد، فى استقطاب الساقطات لممارسة الدعارة مقابل حصوله على عمولة قدرها 50 جنيها. وعلى الفور وجه اللواء دكتور أشرف عبد القادر مدير مباحث البحيرة بتشكيل فريق بحث برئاسة العقيد طلال أبو وافية رئيس مباحث الآداب بالبحيرة، لسرعة ضبط المتهمين متلبسين بإثمهم المبين. تم إخطار اللواء محمد عماد الدين سامى مدير أمن البحيرة، وعقب استئذان النيابة العامة تمكن رجال مباحث الآداب من ضبط "أمل . إ . ع" - 46 سنة - ربة منزل، و"سلامة . ر . ح" - 40 سنة - مقيمان بأحد قرى مركز دمنهور متلبسين عراة حال ممارستهما الرذيلة داخل المسجد، كما تم ضبط المتهم الأول "صبرى" وتحرر عن الواقعة المحضر اللازم.</t>
  </si>
  <si>
    <t>http://www.youm7.com/story/2015/1/13/%D8%B6%D8%A8%D8%B7-19%D9%81%D8%AA%D8%A7%D8%A9-%D8%A8%D8%AA%D9%87%D9%85%D8%A9-%D8%A7%D9%84%D8%AA%D8%AD%D8%B1%D9%8A%D8%B6-%D8%B9%D9%84%D9%89-%D8%A7%D9%84%D9%81%D8%AC%D9%88%D8%B1-%D8%AF%D8%A7%D8%AE%D9%84-%D9%85%D9%84%D8%A7%D9%87%D9%89-%D9%84%D9%8A%D9%84%D9%8A%D8%A9-%D8%A8%D8%A7%D9%84%D9%87%D8%B1%D9%85-/2025075#.VqUjcIV976o</t>
  </si>
  <si>
    <t>تمكن رجال الإدارة العامة لمباحث الآداب، برئاسة اللواء مجدى موسى مدير الإدارة من ضبط 19 فتاة داخل الملاهى الليلية بشارع الهرم والمهندسين بمحافظة الجيزة، بتهمة التحريض على الفسق والفجور صباح اليوم الثلاثاء. البداية كانت بورود معلومات للواء محمد ذكاء، مدير النشاط الداخلى بالإدارة، تفيد بوجود بعض الفتيات داخل الملاهى الليلية بمنطقة الهرم والمهندسين يقومون بارتكاب جريمة الفسق والفجور أمام رواد الملاهى الليلية بمحافظة الجيزة. وبعد إجراء التحريات وجمع المعلومات حول تلك الوقائع بمعرفة العقيد إبراهيم الطويل، تم التأكد من صحة الوقائع، فخرجت قوة أمنية على رأسها العقيد عصام أبو عرب، والمقدم حسن النجار والمقدم تامر فاروق، وتم ضبط 19 فتاة داخل الملاهى أثناء تحريضهم على الفسق والفجور والرقص أمام رواد الملاهى والاحتكاك بهم والذى يعد مخالفًا للقانون.</t>
  </si>
  <si>
    <t>قبض ثم عرض على النيابة ثم إخلاء سبيل</t>
  </si>
  <si>
    <t>http://www.youm7.com/story/2015/1/17/%D8%A5%D8%AE%D9%84%D8%A7%D8%A1-%D8%B3%D8%A8%D9%8A%D9%84-10-%D9%81%D8%AA%D9%8A%D8%A7%D8%AA-%D8%A7%D8%AA%D9%87%D9%85%D9%86-%D8%A8%D8%A7%D9%84%D8%AA%D8%AD%D8%B1%D9%8A%D8%B6-%D8%B9%D9%84%D9%89-%D8%A7%D9%84%D9%81%D8%B3%D9%82-%D9%88%D8%A7%D9%84%D9%81%D8%AC%D9%88%D8%B1-%D8%A8%D8%A7%D9%84%D8%B2%D9%85%D8%A7%D9%84/2029948#.VqUjeYV976o</t>
  </si>
  <si>
    <t>أمر المستشار سمير حسن رئيس نيابة قصر النيل، بإخلاء سبيل 10 فتيات اتهمن بالتحريض على الفسق والفجور بالزمالك بضمان محل إقامتهن. تعود الواقعة عندما وردت معلومات لرجال مباحث الآداب تفيد بقيام 10 فتيات بالتحريض على الفسق والفجور داخل ملهى ليلى واستقطابهن لراغبى المتعة الحرام. وبعد تقنين الإجراءات تمت مداهمة الملهى والقبض عليهن، وتم تحرير محضر بالواقعة وأحيلن للنيابة التى قررت إخلاء سبيلهن.</t>
  </si>
  <si>
    <t>شارع الألفي</t>
  </si>
  <si>
    <t>م.ج 21س وأ.ع 36س</t>
  </si>
  <si>
    <t>http://www.youm7.com/story/2015/1/18/%D8%B6%D8%A8%D8%B7-%D9%81%D8%AA%D8%A7%D8%AA%D9%8A%D9%86-%D8%A8%D8%A7%D9%84%D9%82%D8%A7%D9%87%D8%B1%D8%A9-%D8%AA%D8%B9%D8%B1%D8%B6%D8%A7%D9%86-%D8%B9%D9%84%D9%89-%D9%82%D8%A7%D8%A6%D8%AF%D9%89-%D8%A7%D9%84%D8%B3%D9%8A%D8%A7%D8%B1%D8%A7%D8%AA-%D9%85%D9%85%D8%A7%D8%B1%D8%B3%D8%A9-%D8%A7%D9%84%D8%B1%D8%B0%D9%8A%D9%84%D8%A9/2031426#.VqUjgoV976o</t>
  </si>
  <si>
    <t xml:space="preserve">تمكنت الإدارة العامة لمباحث رعاية الأحداث من ضبط فتاتين أثناء قيامهما بالتحريض على الفسق والفجور. البداية عندما وردت معلومات إلى العميد محمود حمزة مدير إدارة مكافحة جرائم الأحداث بقيام فتيات بعرض أنفسهن وتحريضهن على الفسق مقابل مبالغ مالية. وتحت إشراف اللواء عاطف قليعى نائب المدير العام تم تشكيل فريق بحث مكون من المقدم أحمد سمير والمقدم عاطف ذكى والرائد أحمد محيى. وبعد إجراء التحريات والتأكد منها تم ضبط "مها.ج" 21 سنة ومقيمة ببنى مزار المنيا، و"أسماء.ع" 36 سنة مقيمة بالشربية، أثناء تواجدهما بشارع الألفى دائرة شرطة الأزبكية، لقيامهما بعرض أنفسهما على قائدى السيارات الملاكى لممارسة الرذيلة بمقابل مادى دون تمييز. وتمت إحالة المتهمتين إلى النيابة، التى قررت حبسهما 4 أيام على ذمة التحقيق. </t>
  </si>
  <si>
    <t>http://www.youm7.com/story/2015/1/21/%D8%B6%D8%A8%D8%B7-4-%D8%AD%D8%A7%D9%84%D8%A7%D8%AA-%D8%AA%D8%AD%D8%B1%D9%8A%D8%B6-%D8%B9%D9%84%D9%89-%D8%A7%D9%84%D9%81%D8%AC%D9%88%D8%B1-%D9%81%D9%89-%D8%AD%D9%85%D9%84%D8%A9-%D8%A3%D9%85%D9%86%D9%8A%D8%A9-%D8%B9%D9%84%D9%89-%D8%A7%D9%84%D9%85%D9%84%D8%A7%D9%87%D9%89-%D8%A7%D9%84%D9%84%D9%8A%D9%84/2035238#.VqUjuYV976o</t>
  </si>
  <si>
    <t>شنت مباحث الآداب بالجيزة حملة أمنية على البارات والملاهى الليلية لضبط كل الحالات المخالفة لقواعد الآداب العامة. وأسفرت نتائج الحملة عن ضبط 4 حالات تحريض على الفسق والفجور</t>
  </si>
  <si>
    <t>ربة منزل - تاجر</t>
  </si>
  <si>
    <t>كما تم ضبط تاجر وربة منزل لاتهامهما بممارسة الرذيلة بشقة فى منطقة العجوزة، وتم إخطار النيابة للتحقيق.</t>
  </si>
  <si>
    <t>http://www.youm7.com/story/2015/2/28/%D8%B6%D8%A8%D8%B7-10-%D9%81%D8%AA%D9%8A%D8%A7%D8%AA-%D9%8A%D8%AD%D8%B1%D8%B6%D9%86-%D8%B9%D9%84%D9%89-%D8%A7%D9%84%D9%81%D8%B3%D9%82-%D8%AF%D8%A7%D8%AE%D9%84-%D9%83%D8%A8%D8%A7%D8%B1%D9%8A%D8%A9-%D9%88%D8%AF%D9%8A%D8%B3%D9%83%D9%88-%D9%81%D9%86%D8%AF%D9%82-%D8%A7%D9%84%D9%86%D8%A8%D9%8A%D9%84%D8%A9/2086284#.VqUnFoV976o</t>
  </si>
  <si>
    <t>ضبط رجال مباحث الآداب بشرطة السياحة والآثار برئاسة اللواء مصطفى سلامة مدير الإدارة، 60 قضية آداب ومخالفات عامة أمس الجمعة فى حملة مكبرة شنوها على المنشآت السياحة والملاهى الليلية أبرزها فندق النبيلة الذى يضم "كبارية وديسكو" مؤجرين لآخرين من إدارة الفندق. ترأس الحملة -تحت إشراف اللواء علاء السباعى مدير مباحث شرطة السياحة- والعقيد أحمد كشك رئيس مباحث الآداب بشرطة السياحة وبرفقته كل من المقدم وليد بدر والمقدم أيمن حسن والرائد هيثم صقر والرائد أحمد نجم والرائد محمد الجوهرى والرائد محمد الفولى رجال مباحث الآداب بشرطة السياحة. داهمت الحملة فندق النبيلة بالمهندسين وضبطت 10 ساقطات داخل "كبارية وديسكو" الفندق أثناء تراقصهن وإثارتهن للغرائز والشهوات باستخدام أجزاء من أجسادهن مع تحريض رواد المنشأة على الفسق وتحرر لهن المحضر رقم 44 ح إدارة البحث الجنائى لسنة 2015. كما ضبطت القوه 4 فتيات داخل مطعم بالجيزة لذات الاتهامات وتحرر لهن المحضر رقم 43 ح إدارة البحث الجنائى لسنة 2015.</t>
  </si>
  <si>
    <t>مصر الجديدة</t>
  </si>
  <si>
    <t>http://www.youm7.com/story/2015/3/12/%D8%A7%D9%84%D9%82%D8%A8%D8%B6-%D8%B9%D9%84%D9%89-6-%D8%B1%D8%A7%D9%82%D8%B5%D8%A7%D8%AA-%D8%A8%D8%AA%D9%87%D9%85%D8%A9-%D8%A7%D9%84%D8%AA%D8%AD%D8%B1%D9%8A%D8%B6-%D8%B9%D9%84%D9%89-%D8%A7%D9%84%D9%81%D8%AC%D9%88%D8%B1-%D8%A8%D9%85%D9%84%D8%A7%D9%87%D9%89-%D9%84%D9%8A%D9%84%D9%8A%D8%A9-%D9%81%D9%89-/2102460#.VqUj4oV976o</t>
  </si>
  <si>
    <t xml:space="preserve">شنت الإدارة العامة لمباحث الآداب بالقاهرة حملات أمنية مكبرة استهدفت الكباريهات والملاهى الليلية لملاحقة الراقصات التى تردد على هذه الملاهى دون حصول على تراخيص من الجهات المعنية، حيث تم القبض على 6 راقصات بتهمة التحريض على الفسق والفجور. ونجحت الحملات الأمنية بقيادة العقيد أحمد حشاد رئيس قسم التحريات بمباحث الآداب، وإشراف اللواء عصام حافظ مدير إدارة الآداب، والعميدان علاء لطفى ووائل جبريل والمقدم سامح سعيد والرائد طاهر إخلاص، فى ضبط كميات من الخمور داخل كباريهات شهيرة بمدينة نصر ومصر الجديدة والنزهة، وأحال اللواء خالد يحيى مدير مباحث القاهرة، المتهمين للنيابة. </t>
  </si>
  <si>
    <t>دار السلام</t>
  </si>
  <si>
    <t>http://www.youm7.com/story/2015/3/19/%D8%AA%D8%A3%D8%AC%D9%8A%D9%84-%D9%85%D8%AD%D8%A7%D9%83%D9%85%D8%A9-%D9%85%D8%B5%D9%88%D8%B1-%D8%A3%D9%81%D8%B1%D8%A7%D8%AD-%D9%85%D8%AA%D9%87%D9%85-%D8%A8%D9%86%D8%B4%D8%B1-%D9%85%D9%82%D8%A7%D8%B7%D8%B9-%D9%81%D9%8A%D8%AF%D9%8A%D9%88-%D8%AA%D8%AD%D8%B1%D8%B6-%D8%B9%D9%84%D9%89-%D8%A7%D9%84%D9%81%D8%AC%D9%88/2111175#.VqUj54V976o</t>
  </si>
  <si>
    <t>نجح رجال الإدارة العامة لمباحث حماية الآداب من ضبط شخص لبثه ونشره أفلاما ومقاطع وفيديوهات مخلة وفاضحة عبر موقع يوتيوب، حيث إنه يعمل مصور أفراح ويقوم بتصوير الراقصات اللاتى يقمن بإحياء تلك الأفراح وينشر تلك الفيديوهات على صفحة على الموقع بغرض إثارة الغرائز الجنسية للشباب بدار السلام، حرر محضر بالواقعة وتولت النيابة العامة التحقيق. رصد الفيديوهات المنتشرة للراقصات كانت رصدت متابعات ضباط إدارة حماية الآداب العامة بالمديرية انتشار العديد من المقاطع المصورة والفيديوهات لرقص شرقى لنسوة وفتيات يرتدين ملابس البحر، لكونهن يقمن الإفراح الشعبية عبر شبكات التواصل الاجتماعى وشبكة الإنترنت مما يمثل إساءة لسمعة البلاد، وكذلك تصنيع ونشر وترويج للصور والمطبوعات والمصنفات الفنيه الفاضحة والمخلة بالآداب العامة. الشرطة تجرى التحريات للوصول للمتهم وبإجراء التحريات والمراقبات السرية التى قام ضباط قسم مكافحة جرائم العنف بالإدارة تم التواصل إلى قيام أحد الأشخاص ويدعى "محمد.أ.س" ويعمل مصور فيديو بالإفراح الشعبية والمناسبات ويمتلك ويدير أحد استوديهات التصوير بدار السلام، وقام بإنشاء قناة لبث ونشر وتوزيع الأفلام والمقاطع والفيديوهات المخلة والفاضحة التى يقوم بتصويرها وتصنيعها ونشرها عبر تلك القناة والتى تحمل اسم "النجم محمد سالم" عبر موقع يوتيوب وذلك بكافة صور التوزيع مصحوبه بصور له بقصد استغلال ذلك فى الترويج لنفسه. التحريات تؤكد نشر المتهم للفاحشة بتلك الفيديوهات كما أكدت التحريات قيام المتحرى عنه بالمخالفة لنصوص المواد أرقام 178 ‘187 مكرر عقوبات والمواد المعدلة لهما بالاتفاق مع بعض النسوة اللاتى يزاولن الرقص فى الأفراح التى تقام بالمناطق الشعبية، ويقوم باتخاذ أوضاع معينة من أسفل المسرح مع التركيز بالكاميرا لإظهار مواضع العفة وأجساد الراقصات العرية باستخدم العدسات المكبرة "خاصيه الزووم" بالكامير استخدامه بقصد نشر الفحشاء وإظهار البلاد عبر الإنترنت بصورة غير لائقة وصياح يحمل دعوات للفحشاء والمعانى والألفاظ الإيحائية المخلة بالآداب العامة. المصادر السرية تصل لمجموعة من فيديوهات الراقصات وتم الاستعانه بالمصادر السرية وممن لديهم الخبرة فى التعامل عبر شبكات التواصل الاجتماعي، وتحميل عدد من المقاطع والفيديوهات التى تحمل صور المتحرى عنه سالف والتى تحوى على مطبوعات وفيديوهات فاضحة وتم تقديمها رفقة التحريات للنيابة العامة، وبتقنين الإجراءات وبناء على إذن سابق من النيابة العامة فقد قامت قوة من إدارة حماية الآداب بعد أن رصدت المراقبات المواعيد التى يتواجد بها المتحرى عنه بداخل الاستوديو لتجهيز ونشر المطبوعات الفاضحة حيث يحتفظ هناك بالعديد من تلك الفيديوهات، والأدوات والمعدات المستخدمه فى التصنيع وتم مداهمة الاستوديو المأذون بتفتيشه. الشرطة تنجح فى القبض على المتهم وأسفرت عمليات الضبط عن ضبط المتهم ويدعى "محمد.أ.س" 47 سنة ويعمل مصور أفراح شعبية، وتم التحفظ على (2) كاميرا تصوير فيديو محمولة على الكتف ماركة سونى ديجيتال، و(2) كاميرا تصوير فيديو محموله على الكتف ماركة باناسونيك، وشاشة كمبيوتر (LCD) 22 بوصة، و(2) جهاز حاسب آلى مستخدم فى التصنيع والنشر عبر شبكة الإنترنت ومحمل عليه عدد كبير من الفيديوهات والمقاطع المصورة الفاضحة والمخلة بالآداب العامة، واسطوانة مدمجة (CD) محمل عليها مقاطع فيديو فاضحة، و(2) تليفون محمول مستخدم فى الاتفاقات وتوزيع المطبوعات الفاضحة، ومبلغ نقدى وقدره (1400) جنيه مصرى متحصلات تصنيع ونشر المطبوعات الفاضحة. المتهم يعترف بارتكاب الواقعة ونشر الفيديوهات وبمواجهة المتحرى عنه أمام اللواء خالد عبد الحى مدير الإدارة العامة لمباحث القاهرة اعترف بما هو منسوب إليه، تحرر عن الواقعة المحضر اللازم وجار عرض المحضر بالمتهم على النيابة العامة التى تولت التحقيق.</t>
  </si>
  <si>
    <t>مصور أفراح</t>
  </si>
  <si>
    <t>م.أ</t>
  </si>
  <si>
    <t>الإسماعيلية</t>
  </si>
  <si>
    <t>فايد</t>
  </si>
  <si>
    <t>رقم 2 أحوال شرطة سياحة الإسماعيلية بتاريخ 27-3-2015</t>
  </si>
  <si>
    <t>حيازة مواد مخدرة</t>
  </si>
  <si>
    <t>البحيرات المرة</t>
  </si>
  <si>
    <t>http://www.youm7.com/story/2015/3/28/%D8%B4%D8%B1%D8%B7%D8%A9-%D8%A7%D9%84%D8%B3%D9%8A%D8%A7%D8%AD%D8%A9-%D8%A8%D8%A7%D9%84%D8%A5%D8%B3%D9%85%D8%A7%D8%B9%D9%8A%D9%84%D9%8A%D8%A9-%D8%AA%D8%B6%D8%A8%D8%B7-7-%D9%81%D8%AA%D9%8A%D8%A7%D8%AA-%D8%A8%D8%AD%D9%88%D8%B2%D8%AA%D9%87%D9%86-%D9%85%D8%AE%D8%AF%D8%B1%D8%A7%D8%AA-%D9%88%D9%81%D9%89-%D8%A3%D9%88/2120094#.VqUnPYV976o</t>
  </si>
  <si>
    <t>تمكنت شرطة السياحة بالإسماعيلية، الجمعة، من ضبط 7 فتيات فى أحد الفنادق بمدينة فايد بتهمة التحريض على الفسق، وتم تحرير المحضر 2 أحوال قسم شرطة السياحة بالمدينة. كان اللواء منتصر أبو اليزيد مدير أمن الإسماعيلية، قد تلقى إخطارا من شرطة السياحة بالإسماعيلية بإلقاء القبض على 7 فتيات بأحد الفنادق الشهيرة، وبحوزتهن مخدرات وفى أوضاع مخلة، تم التحفظ عليهن وتحرر محضر بالواقعة، وذلك فى إطار المتابعة اليومية للفنادق بالمحافظة وضبط الخارجين عن القانون.</t>
  </si>
  <si>
    <t>وفى نفس السياق ألقت قوات شرطة السياحة والآثار القبض على 17 شخصا بتهم التحريض على الفسق، وتناول المخدرات والهروب من أحكام قضائية، خلال حملة على فنادق وملاهٍ ليلية بالمدينة. وقال مصدر أمنى أن الحملة حررت 10 محاضر لفتيات وسيدات بتهمة التحريض على الفسق والفجور، لعملهن فى ملهى ليلى بفندق مطل على البحيرات المرة جنوبى الإسماعيلية، ومحضر إضافى لسيدة منهم بتهمة "إفساد قاصر" لاصطحابها طفلا دون سن السابعة. وشنت الحملة برئاسة اللواء علاء السباعى مدير مباحث الإدارة العامة لشرطة السياحة، المقدم محمد العقاد، رئيس مباحث شرطة السياحة بالإسماعيلية، والعقيد أيمن الليثى، رئيس قسم السياحة والرائد أحمد أبو زيد والنقيب إسلام البندارى، وقوة من الشرطة السرية والنظامية بمديرية الأمن.</t>
  </si>
  <si>
    <t>مركب نيلي</t>
  </si>
  <si>
    <t>http://www.youm7.com/story/2015/5/9/%D8%B6%D8%A8%D8%B7-11-%D9%81%D8%AA%D8%A7%D8%A9-%D9%88%D8%B1%D8%A7%D9%82%D8%B5%D8%A9-%D9%8A%D8%AD%D8%B1%D8%B6%D9%86-%D8%B1%D9%88%D8%A7%D8%AF-%D9%85%D8%B1%D9%83%D8%A8-%D9%86%D9%8A%D9%84%D9%8A%D8%A9-%D8%B9%D9%84%D9%89-%D8%A7%D9%84%D9%81%D8%B3%D9%82-%D8%A8%D8%A7%D9%84%D8%B9%D8%AC%D9%88%D8%B2%D8%A9/2174333#.VqUnoIV976o</t>
  </si>
  <si>
    <t>تمكنت مباحث الآداب بشرطة السياحة خلال حملة مكبرة أمس، من ضبط 64 قضية متنوعة ومخالفة داخل الملاهى الليلية والمنشآت السياحية، بينها تنفيذ أحكام قضائية، إضافة إلى 11 فتاة وراقصة يحرضن رواد مركب عائمة نيلية بالعجوزة. وجاءت الحملات تنفيذا لتوجيهات اللواء مصطفى سلامة مدير الإدارة العامة لشرطة السياحة والآثار، لتحقيق الانضباط والأمن داخل المنشآت السياحية، وتجاوز مواعيد السهر تحت إشراف اللواء علاء السباعى مدير مباحث السياحة. وبدأت الحملة بعد تلقى العقيد أحمد كشك رئيس مباحث الآداب بشرطة السياحة، معلومات بوجود مخالفات مخلة بالآداب العامة داخل المنشآت السياحية والفنادق تسىء لسمعة البلاد، وتمكن كل من المقدم أيمن حسن، والمقدم وليد بدر، والمقدم أحمد وربى، والمقدم جاسر الزينى، والرواد هيثم صقر أحمد نجم ومحمد الجوهرى والنقيب محمد الفولى من ضبط 53 قضية ومخالفة على المنشآت السياحية تشمل تنفيذ أحكام قضائية صادرة ضد عدد من مديرى تلك المنشآت وروادها شملت تلك القضايا تعاطى المواد المخدرة والتحريض على الفسق، وإفساد حدث ومنشآت بدون ترخيص وتقديم خمور بدون ترخيص وتشغيل ملهى بدون ترخيص وأيضا مدير بدون ترخيص ومضيفات بدون شهادة صحية.</t>
  </si>
  <si>
    <t>http://www.youm7.com/story/2015/5/14/%D9%85%D8%A8%D8%A7%D8%AD%D8%AB-%D8%A7%D9%84%D8%A2%D8%AF%D8%A7%D8%A8-%D8%AA%D8%B6%D8%A8%D8%B7-99-%D9%82%D8%B6%D9%8A%D8%A9-%D8%A8%D9%8A%D9%86%D9%87%D9%85-30-%D9%81%D8%AA%D8%A7%D8%A9-%D8%AA%D8%AD%D8%B1%D8%B6-%D8%B9%D9%84%D9%89-%D8%A7%D9%84%D9%81%D8%B3%D9%82-%D8%A8%D9%88%D8%B3%D8%B7-/2181688#.VqUnqIV976o</t>
  </si>
  <si>
    <t>تمكنت الإدارة العامة لمباحث الآداب، برئاسة اللواء مجدى موسى، من ضبط 99 قضية آداب ومخالفة بينهم 30 فتاة تحريض على الفسق فى حملة مكبرة فى وسط القاهرة صباح اليوم الخميس. قاد اللواء محمد ذكاء مدير النشاط الداخلى الحملة، بالاشتراك مع العقيد إبراهيم الطويل مدير التحريات بالإدارة والعقيد أحمد طاهر والعقيد عصام أبو عرب والمقدم تامر فاروق والمقدم حسن النجار والمقدم محمد حلمى والمقدم إيهاب توفيق والمقدم وليد طراف على شارع الهرم، وخلال فحص المنشآت غير المرخصة والمقاهى والملاهى الليلة، تم ضبط 30 فتاة بتهمة التحريض على الفسق بالرقص بملابس مثيرة وإثارة غرائز رواد الملاهى. كما تم ضبط 69 قضية متنوعة ومخالفة تتمثل فى إدارة منشأة غير مرخصة، وتقديم خمور بدون ترخيص وعدم حمل شهادات صحية، وعدم الإخطار بوجود مضيفات وعدم الإعلان عن فقرات فنية تم تحرير محاضر بالحملة وإرسالها إلى النيابة للتحقيق.</t>
  </si>
  <si>
    <t>http://www.youm7.com/story/2015/5/23/%D8%B6%D8%A8%D8%B7-%D8%B1%D8%A7%D9%82%D8%B5%D8%AA%D9%8A%D9%86-%D9%84%D8%B1%D9%82%D8%B5%D9%87%D9%85%D8%A7-%D9%81%D9%89-%D8%A7%D9%84%D8%B4%D9%88%D8%A7%D8%B1%D8%B9-%D9%88%D8%A7%D9%84%D8%A3%D9%81%D8%B1%D8%A7%D8%AD-%D8%A8%D9%85%D9%84%D8%A7%D8%A8%D8%B3-%D8%AF%D8%A7%D8%AE%D9%84%D9%8A%D8%A9-%D9%88%D9%86%D8%B4%D8%B1%D9%87%D8%A7/2193723#.VqVrBYV976p</t>
  </si>
  <si>
    <t xml:space="preserve">نجح رجال الإدارة العامة لمباحث الآداب، برئاسة اللواء مجدى موسى مدير الإدارة، ضبط راقصتين تمارسان الفسق والفجور فى العلن وأمام المواطنين فى الشوارع والأفراح الشعبية، وذلك فى أقوى الضربات القاصمة للخارجين عن الآداب العامة. كانت وردت معلومات للواء محمد ذكاء، مدير النشاط الداخلى بالإدارة، تفيد بوجود بعض الفتيات يقومون بالرقص بالملابس الداخلية علنية فى الأفراح الشعبية مقابل مادى، ونشر وتسجيل مقاطع فيديوهات خلية وتسويقها على الإنترنت. وبعد إجراء التحريات وجمع المعلومات حول تلك الواقع بمعرفة العقيد إبراهيم الطويل، تم التأكد من صحة الوقائع، فخرجت قوة أمنية على رأسها العقيد أحمد طاهر والعقيد عصام أبو عرب، والمقدم تامر فاروق، والمقدم حسن النجار والمقدم محمد حلمى والمقدم إيهاب توفيق، والمقدم وليد طراف، وتم ضبط راقصتين وهما "سمر" 25 سنة و"وعد" 30 سنة بتهمة التحريض على الفسق والفجور والرقص فى الشارع بالملابس الداخلية ونشر مقاطع فاضحة لهما على شبكة الإنترنت والإساءة لسمعة مصر، كما تم التحفظ على الملابس النسائية المستخدمة فى جرائمهم ومبالغ مالية وهواتف محمولة. تمت مناظرة الفتيات وتبين تطابقهم مع مقاطع الفيديو المنتشرة على الإنترنت لهن، واعترفوا بما هو منسوب إليهن، وأضافوا أنهن يتحصلن على مبالغ مالية تقدر بـ 500 جنيه للفتاة الواحدة للرقص فى الشارع والأفراح الشعبية بالملابس الداخلية المثيرة والقاعات، وتحرر محضر بالواقعة وأرسل المتهمون إلى نيابة العجوزة للتحقيق.
</t>
  </si>
  <si>
    <t>راقصتان</t>
  </si>
  <si>
    <t>س 25س وو 30س</t>
  </si>
  <si>
    <t>المندرة</t>
  </si>
  <si>
    <t>http://www.youm7.com/story/2015/7/30/%D8%A2%D8%AF%D8%A7%D8%A8-%D8%A7%D9%84%D8%A5%D8%B3%D9%83%D9%86%D8%AF%D8%B1%D9%8A%D8%A9-%D8%AA%D8%B6%D8%A8%D8%B7-3-%D8%B3%D9%8A%D8%AF%D8%A7%D8%AA-%D8%AA%D8%AD%D8%B1%D8%B6-%D8%B9%D9%84%D9%89-%D8%A7%D9%84%D9%81%D8%B3%D9%82-%D8%A8%D8%A7%D9%84%D8%B7%D8%B1%D9%8A%D9%82-%D8%A7%D9%84%D8%B9%D8%A7%D9%85/2284470#.VqUoS4V976o</t>
  </si>
  <si>
    <t>تمكن ضباط قسم مكافحة جرائم الآداب العامة برئاسة العميد شريف التلوانى من ضبط كل من ماريانا ف ي 32 سنة حاصلة على بكالوريوس سياحة مقيمة دائرة محرم بك ، و مى م م 32 سنة بدون عمل مقيمه دائرة قسم ثان المنتزه السابق إتهامها فى القضية جنح قسم ثان المنتزه " تحريض على الفسق "، و عبير ا ا سن 42 بدون عمل مقيمة دائرة قسم أول المنتزه . حال قيام الأولى بتسهيل دعارة الثانية والثالثة للغير من الرجال راغبي المتعة الجنسية الحرام بدون تمييزمقابل أجر مادي يتقاضوه نظير ذلك بمنطقة المندرة دائرة قسم ثان المنتزه، و تحرر المحضر رقم جنح قسم ثان المنتزه وجاري العرض على النيابة.</t>
  </si>
  <si>
    <t>بكالوريوس سياحة - بدون عمل - بدون عمل</t>
  </si>
  <si>
    <t>م.ف 32س وم.م 32س وع.ا 42س</t>
  </si>
  <si>
    <t>بولاق أبو العلا</t>
  </si>
  <si>
    <t>مغربية - مغربية</t>
  </si>
  <si>
    <t>http://www.youm7.com/story/2015/8/17/%D8%A5%D8%AE%D9%84%D8%A7%D8%A1-%D8%B3%D8%A8%D9%8A%D9%84-%D8%B3%D9%8A%D8%AF%D8%AA%D9%8A%D9%86-%D9%85%D8%BA%D8%B1%D8%A8%D9%8A%D8%AA%D9%8A%D9%86-%D9%81%D9%89-%D9%88%D8%A7%D9%82%D8%B9%D8%A9-%D8%AA%D8%AD%D8%B1%D9%8A%D8%B6%D9%87%D9%85%D8%A7-%D8%B9%D9%84%D9%89-%D8%A7%D9%84%D9%81%D8%B3%D9%82-%D8%A8%D9%81%D9%86%D8%AF%D9%82/2309321#.VqUoUoV976o</t>
  </si>
  <si>
    <t>أمر المستشار أحمد فاروق رئيس نيابة بولاق أبو العلا، بإخلاء سبيل سيدتين من دولة المغرب، بكفالة 2000 جنيه، عقب اتهامهما بالتحريض على الفسق. كانت شرطة مباحث الآداب تلقت معلومات تفيد بقيام سيدتين مغاربيتى الجنسية، تمارسان الدعارة داخل أحد الفنادق الشهيرة بمنطقة بولاق أبو العلا، وعلى الفور تم إعداد التحريات اللازمة، وتم القبض عليهما عقب استصدار إذن من النيابة العامة بذلك. وحرر المحضر اللازم للواقعة، وأخطرت النيابة العامة لتولى التحقيقات. وأنكرت المتهمتان ما نسب إليهما فى التحقيق من تهم، وجاءت التحريات مؤكدة تحريضهما على الفسق وليست ممارسة الدعارة.</t>
  </si>
  <si>
    <t>http://www.youm7.com/story/2015/9/8/%D8%A8%D8%A7%D9%84%D8%B5%D9%88%D8%B1-%D8%A7%D9%84%D9%82%D8%A8%D8%B6-%D8%B9%D9%84%D9%89-30-%D9%81%D8%AA%D8%A7%D8%A9-%D9%88%D8%B1%D8%A7%D9%82%D8%B5%D8%A9-%D9%84%D8%AA%D8%AD%D8%B1%D9%8A%D8%B6%D9%87%D9%86-%D8%B9%D9%84%D9%89-%D8%A7%D9%84%D9%81%D8%B3%D9%82-%D8%AE%D9%84%D8%A7%D9%84-6-%D8%B3%D8%A7/2339744#.VqUoZ4V976o</t>
  </si>
  <si>
    <t>تمكنت مباحث آداب مديرية أمن الجيزة بإشراف اللواء طارق نصر مدير الأمن من ضبط 35 قضية متنوعة خلال حملة على المحلات والملاهى الليلية الجيزة خلال 6 ساعات فجر اليوم. وجاءت الحملات تنفيذًا لتوجيهات اللواء مجدى عبد العال مدير مباحث المديرية وبقيادة العميد عماد عكاشة مدير مباحث آداب الجيزة، لتحقيق الانضباط فى المنشآت ومنع تجاوز مواعيد السهر وضبط كل أنواع الجريمة. البداية عقب تحرك قوة أمنية ضمت كلاً من العقيد محمود هويدى والمقدم تامر فاروق والرائدين محمد سعيد ومحمد دبوس لمداهمة المحلات والملاهى الليلية غير المرخصة وتم ضبط 26 فتاة و4 راقصات بتهمة التحريض على الفسق وذلك لقيامهم بالرقص والإثارة داخل ملاهى "فيو الهرم وعتاب وبار فرانكو" كما تم ضبط خمور غير مرخصة وفقرات فنية بدون تصريح وذلك خلال 6 ساعات.</t>
  </si>
  <si>
    <t>http://www.youm7.com/story/2015/9/13/%D8%B6%D8%A8%D8%B7-81-%D9%82%D8%B6%D9%8A%D8%A9-%D8%A2%D8%AF%D8%A7%D8%A8-%D8%A8%D9%8A%D9%86%D9%87%D9%85-22-%D9%81%D8%AA%D8%A7%D8%A9-%D9%88%D8%B1%D8%A7%D9%82%D8%B5%D8%AA%D8%A7%D9%86-%D9%84%D9%84%D8%AA%D8%AD%D8%B1%D9%8A%D8%B6-%D8%B9%D9%84%D9%89-%D8%A7%D9%84%D9%81%D8%B3%D9%82-%D8%A8%D8%A7/2345833#.VqUocYV976o</t>
  </si>
  <si>
    <t>http://www.youm7.com/story/2015/9/14/%D8%B6%D8%A8%D8%B7-9-%D8%B1%D8%A7%D9%82%D8%B5%D8%A7%D8%AA-%D9%88%D9%81%D8%AA%D9%8A%D8%A7%D8%AA-%D9%8A%D8%AD%D8%B1%D8%B6%D9%86-%D8%B9%D9%84%D9%89-%D8%A7%D9%84%D9%81%D8%B3%D9%82-%D8%AF%D8%A7%D8%AE%D9%84-%D8%A7%D9%84%D9%85%D9%84%D8%A7%D9%87%D9%89-%D8%A7%D9%84%D9%84%D9%8A%D9%84%D9%8A%D8%A9-%D8%A8%D8%A7%D9%84/2347833#.VqUoeIV976o</t>
  </si>
  <si>
    <t>ضبط رجال مباحث آداب مديرية أمن الجيزة 65 قضية متنوعة خلال حملة استمرت 24 ساعة على المحلات والملاهى الليلية. جاءت الحملة تنفيذًا لتوجيهات اللواء مجدى عبد العال مدير مباحث المديرية وقادها العميد عماد عكاشة مدير مباحث آداب الجيزة، لتحقيق الانضباط فى المنشآت ومنع تجاوز مواعيد السهر وضبط كل أنواع الجريمة. ضمت الحملة العقيد محمود هويدى والمقدم تامر فاروق والرواد محمد سعيد ومحمد دبوس وأحمد أبو السعود وداهمت المحلات والملاهى غير المرخصة وضبطت 6 فتيات و3 راقصات يحرضن على الفسق ويمارسن الفعل الفاضح أثناء الرقص، كما ضبطت خمور غير مرخصة وتقديم فقرات فنية بدون تصريح.</t>
  </si>
  <si>
    <t>http://www.youm7.com/story/2015/9/18/%D9%85%D8%A8%D8%A7%D8%AD%D8%AB-%D8%A7%D9%84%D8%A2%D8%AF%D8%A7%D8%A8-%D8%AA%D8%B6%D8%A8%D8%B7-88-%D9%82%D8%B6%D9%8A%D8%A9-%D8%A8%D9%8A%D9%86%D9%87%D9%85-5-%D9%81%D8%AA%D9%8A%D8%A7%D8%AA-%D9%8A%D8%AD%D8%B1%D8%B6%D9%86-%D8%B9%D9%84%D9%89-%D8%A7%D9%84%D9%81%D8%B3%D9%82/2353173#.VqUo4IV976o</t>
  </si>
  <si>
    <t>شنت مباحث الآداب بشرطة السياحة، حملة تمكنت خلالها من ضبط 88 قضية متنوعة داخل الملاهى الليلية والمنشآت السياحية، فى 24 ساعة. جاءت الحملات تنفيذا لتوجيهات اللواء أحمد مصطفى شاهين مدير الإدارة العامة لشرطة السياحة والآثار وتحت إشراف اللواء علاء السباعى مدير المباحث، لتحقيق الانضباط والأمن داخل المنشآت السياحية، وتجاوز مواعيد السهر وضبط الجريمة بكافة صورها. بدأت الحملة بتلقى العقيد أحمد كشك رئيس مباحث الآداب بشرطة السياحة معلومات بوجود مخالفات مخلة بالآداب العامة داخل المنشآت السياحية والفنادق، تسىء لسمعة البلاد. توجهت قوة ضمت المقدم جاسر الزينى والمقدم محمد صالح الرائد أحمد عز والرائد أحمد نجم وضبطت 88 قضية شملت تعاطى المواد المخدرة وتقديم خمور وتشغيل ملهى وتقلد منصب مدير بدون ترخيص ومضيفات بدون شهادة صحية. كما ضبطت القوة 5 فتيات أثناء تحريضهن على الفسق وإثارة الغرائز لرواد إحدى الملاهى الليلة داخل فندق شهير بشارع الهرم وبالكشف عليهن تبين سابقة ضبطهن فى قضايا آداب .. تحررت المحاضر اللازمة وباشرت النيابة التحقيق.</t>
  </si>
  <si>
    <t>http://www.youm7.com/story/2015/9/19/%D8%B3%D9%82%D9%88%D8%B7-17-%D9%81%D8%AA%D8%A7%D8%A9-%D9%88%D8%B1%D8%A7%D9%82%D8%B5%D8%A9-%D9%8A%D8%AD%D8%B1%D8%B6%D9%86-%D8%B9%D9%84%D9%89-%D8%A7%D9%84%D9%81%D8%B3%D9%82-%D9%88%D8%B6%D8%A8%D8%B7-400-%D8%B2%D8%AC%D8%A7%D8%AC%D8%A9-%D8%AE%D9%85%D8%B1-%D9%81%D9%89-4-/2354330#.VqUo4YV976o</t>
  </si>
  <si>
    <t>ضبط رجال الإدارة العامة لمباحث الآداب برئاسة اللواء أمجد شافعى 15 فتاة وراقصتين يحرضن على الفسق داخل الملاهى الليلية بالجيزة. جاء ضبط المتهمين فى حملات قادها العميد أشرف كسبة على الملاهى الليلية والمحلات العامة على مدار 48 ساعة بالاشتراك مع المقدم سيد عبد الغفار والمقدم وليد طراف. ضبطت الحملات 5 فتيات بتهمة التحريض على الفسق من ملهى "الكنج" بفندق المنار فى المهندسين أثناء رقصهن بشكل يثير الغرائز وبعرضهن على النيابة أمرت بحبسهن 4 أيام على ذمة التحقيقات إضافة إلى ضبط راقصتين بتهمة التحريض على الفسق وعدم حمل ترخيص بمزاولة المهنة فى ملاهى أخرى. كما نجحت الحملات فى ضبط 10 فتيات بتهمة التحريض على الفسق بملاهى غير مرخصة "موينخ ومزازيك والسنيورة" فى شارع الهرم إضافة إلى ضبط مديرين ملاهى لا يحملون تصاريح إدارة منشآت سياحية وبيع خمور بدون ترخيص حيث ضبطت القوة 400 زجاجة خمر بذات الملاهى غير المرخصة. وضبطت القوة سيدتين بتهمة النصب عن طريق إيهام المواطنين بقراءة الحظ والقدر تحت مسمى "الودع" مقابل مبالغ متفاوتة.</t>
  </si>
  <si>
    <t>http://www.youm7.com/story/2015/9/29/%D9%85%D8%A8%D8%A7%D8%AD%D8%AB-%D8%A7%D9%84%D8%A2%D8%AF%D8%A7%D8%A8-%D8%AA%D8%B6%D8%A8%D8%B7-22-%D8%B4%D8%A7%D8%A8%D8%A7-%D9%84%D8%AA%D8%AD%D8%B1%D8%B4%D9%87%D9%85-%D8%A8%D8%B7%D8%A7%D9%84%D8%A8%D8%A7%D8%AA-%D9%81%D9%89-%D8%AC%D8%A7%D8%B1%D8%AF%D9%86-%D8%B3%D9%8A%D8%AA%D9%89/2365955#.VqUo94V976o</t>
  </si>
  <si>
    <t xml:space="preserve">تمكنت الإدارة العامة لمباحث الآداب، برئاسة اللواء أمجد ساعة، من ضبط 28 قضية آداب بينهم 7 فتيات، لتحريضهم على الفسق و22 شابا، لتحرشهم بالطالبات خلال حملة مكبرة على القاهرة الكبرى. وقاد اللواء محمد ذكاء مدير النشاط الداخلى الحملة، بالاشتراك مع العقيد إبراهيم الطويل مدير التحريات بالإدارة العقيد عصام أبو عرب والمقدم حسن النجار والمقدم محمد حلمى والمقدم إيهاب توفيق والمقدم عمر مطر والمقدم وليد طراف على القاهرة الكبرى . وخلال فحص المنشآت غير المرخصة والمقاهى والملاهى الليلة، تم ضبط 7 فتيات بتهمة التحريض على الفسق من خلال رقصهن بالإتيان والملابس المثيرة أمام رواد المكان بعدد من الملاهى والمتواجدين فى مناطق سكنية بمحيط العجوزة . كما تمكنت القوة من ضبط مخزن ومحل الخمور غير مرخص بداخله 2162 زجاجة خمور وكائن فى محيط بعض الجامعات بمصر الجديدة، بجانب ضبط قضايا متنوعة ومخالفة تتمثل فى إدارة منشأة غير مرخصة، وتقديم خمور بدون ترخيص وعدم حمل شهادات صحية، وعدم الإخطار بوجود مضيفات. وفى ذات الإطار شنت الإدارة حملتها على مضايقات الطالبات، وتم ضبط 22 شابا، أثناء تحرشهم بالطالبات أمام مدارسهم بمنطقة جاردن ستى. </t>
  </si>
  <si>
    <t>http://www.youm7.com/story/2015/10/1/%D9%85%D8%A8%D8%A7%D8%AD%D8%AB-%D8%A7%D9%84%D8%A2%D8%AF%D8%A7%D8%A8-%D8%AA%D8%B6%D8%A8%D8%B7-3-%D9%81%D8%AA%D9%8A%D8%A7%D8%AA-%D9%8A%D8%AD%D8%B1%D8%B6%D9%86-%D8%B9%D9%84%D9%89-%D8%A7%D9%84%D9%81%D8%B3%D9%82-%D8%A8%D8%A7%D9%84%D8%B7%D8%B1%D9%8A%D9%82-%D8%A7%D9%84%D8%B9%D8%A7%D9%85-%D9%81%D9%89-%D8%A7/2368605#.VqUpBIV976o</t>
  </si>
  <si>
    <t>نجحت مباحث الآداب العامة بمديرية أمن الإسكندرية برئاسة العميد شريف التلوانى فى ضبط فتاة تقوم بتسهيل دعارة فتيات أخريات لراغبى المتعة الحرام. كانت وردت معلومات للمقدم عادل سلام وكيل قسم مكافحة جرائم الآداب العامة تفيد قيام "هبة م ص م" باستقطاب النسوة الساقطات وتسهيل دعارتهن للغير من الرجال راغبى المتعة الجنسية الحرام بدون تمييز مقابل أجر مادى تتقاضاه نظير ذلك. وعقب تقنين الإجراءات تمكن الرائد عمرو نعيم من ضبط "هبة م ص م" 28 سنة بدون عمل مقيمة المحلة الكبرى محافظة الغربية، و"هبة ا م ا" 21 سنة بدون عمل مقيمة دائرة قسم أول المنتزه، و"أية ع ع ا" 24 سنة بدون عمل مقيمة دائرة قسم ثان المنتزه، حال قيام الأولى بتسهيل دعارة الثانية والثالثة بمنطقة المندرة - دائرة قسم ثان المنتزه، وتحرر المحضر جنح قسم شرطة ثان المنتزه، وجارى العرض على النيابة.</t>
  </si>
  <si>
    <t>ه.م 28س وه.ا 21س وآ.ع 24س</t>
  </si>
  <si>
    <t>بدون عمل - بدون عمل - بدون عمل</t>
  </si>
  <si>
    <t>http://www.youm7.com/story/2015/10/10/%D8%B6%D8%A8%D8%B7-23-%D9%81%D8%AA%D8%A7%D8%A9-%D8%A8%D8%AA%D9%87%D9%85%D8%A9-%D8%A7%D9%84%D8%AA%D8%AD%D8%B1%D9%8A%D8%B6-%D8%B9%D9%84%D9%89-%D8%A7%D9%84%D9%81%D8%B3%D9%82-%D9%88%D8%A7%D9%84%D8%AF%D8%B9%D8%A7%D8%B1%D8%A9-%D8%A8%D9%85%D9%84%D8%A7%D9%87%D9%89-%D9%88%D9%81%D9%86%D8%A7%D8%AF%D9%82-%D8%A8/2381214#.VqUpEIV976o</t>
  </si>
  <si>
    <t>بدأت الحملة بتلقى العقيد أحمد كشك رئيس مباحث الآداب بشرطة السياحة معلومات بوجود مخالفات مخلة بالآداب العامة داخل المنشآت السياحية والفنادق، تسىء لسمعة البلاد. توجهت قوة ضمت المقدم وليد بدر وبمشاركة المقدم جاسر الزينى والمقدم محمد صالح والمقدم أحمد وربى والرائد أحمد عز والرائد أحمد نجم والرائد محمد الجوهرى، وضبطت 15 فتاة أثناء تحريضهن على الفسق وإثارة الغرائز لرواد بعض الملاهى الليلة بالجيزة والقاهرة، وبالكشف عليهن تبين سابقة ضبط بعضهن فى قضايا آداب.</t>
  </si>
  <si>
    <t>http://www.youm7.com/story/2015/11/9/%D8%B4%D8%B1%D8%B7%D8%A9-%D8%A7%D9%84%D8%B3%D9%8A%D8%A7%D8%AD%D8%A9-%D8%AA%D8%B6%D8%A8%D8%B7-9-%D9%81%D8%AA%D9%8A%D8%A7%D8%AA-%D9%8A%D8%AD%D8%B1%D8%B6%D9%86-%D8%B9%D9%84%D9%89-%D8%A7%D9%84%D9%81%D8%B3%D9%82-%D9%88%D8%AA%D9%86%D9%81%D8%B0-28-%D8%AD%D9%83%D9%85%D8%A7-%D8%A8%D8%A7%D9%84%D9%85/2432334#.VqUpPYV976o</t>
  </si>
  <si>
    <t>شنت مباحث الآداب بشرطة السياحة، حملة تمكنت خلالها من ضبط 137 قضية متنوعة داخل الملاهى الليلية والمنشآت السياحية، خلال 24 ساعة، وذلك تنفيذًا لتوجيهات اللواء أحمد مصطفى شاهين مدير الإدارة العامة لشرطة السياحة والآثار، وإشراف اللواء علاء السباعى مدير المباحث، لتحقيق الانضباط والأمن داخل المنشآت السياحية، وتجاوز مواعيد السهر وضبط الجريمة بكافة صورها. كانت البداية تلقى العقيد أحمد كشك رئيس مباحث الآداب بشرطة السياحة معلومات بوجود مخالفات مخلة بالآداب داخل المنشآت السياحية والفنادق، فتوجهت حملة بقيادة المقدم "وليد بدر" والمقدم جاسر الزينى والمقدم "أحمد وربى" والرائد أحمد نجم والرائد محمد الجوهرى والرائد أحمد عز، وضبطت 137 قضية شملت 30 إدارة منشآت وباند بدون ترخيص، و9 تقديم خمور بدون ترخيص و27 مدير منشأة بدون ترخيص، و11 بدون شهادة صحية، فضلا عن تنفيذ 28 حكما على العاملين بالمنشآت السياحية وضبط 9 فتيات بتهمة التحريض على الفسق من خلال رقصهن داخل الملهى الليلى "بالميرا" فى فندق الواحة بالجيزة وبالعرض على العميد يحيى مرزوق، تحررت محاضر بتلك الوقائع وتم إحالتها للنيابات المختصة للتحقيق.</t>
  </si>
  <si>
    <t>س.أ 29س</t>
  </si>
  <si>
    <t>رقم 62-25 أحوال قسم شرطة ثان مترو الأنفاق بتاريخ 11-11-2015</t>
  </si>
  <si>
    <t>محطة مترو حمامات القبة</t>
  </si>
  <si>
    <t>الزيتون</t>
  </si>
  <si>
    <t>http://www.youm7.com/story/2015/11/11/%D8%B6%D8%A8%D8%B7-%D8%B3%D9%8A%D8%AF%D8%A9-%D8%AA%D8%AD%D8%B1%D8%B6-%D8%B9%D9%84%D9%89-%D8%A7%D9%84%D9%81%D8%AC%D9%88%D8%B1-%D9%88%D8%A7%D9%84%D9%81%D8%B3%D9%82-%D9%85%D8%B9%D9%87%D8%A7-%D8%A8%D9%85%D8%AD%D8%B7%D8%A9-%D9%85%D8%AA%D8%B1%D9%88-%D8%AD%D9%85%D8%A7%D9%85%D8%A7%D8%AA-%D8%A7%D9%84%D9%82%D8%A8%D8%A9/2435506#.VqUk1YV976o</t>
  </si>
  <si>
    <t xml:space="preserve">ضبط رجال مباحث قسم شرطة ثان مترو الأنفاق " س.أ" 29 سنة بتهمة تحريض الركاب على ممارسة الفسق والفجور معها أثناء تواجدها بمحطة حمامات القبة. كشفت التحقيقات أن المتهمة هاربة من القضية رقم 21952/2014 جنح قسم المطرية "تسول" ومحكوم عليها "غيابى" بالحبس شهر ، وأمر اللواء محمد يوسف مدير شرطة النقل والمواصلات بتحرير المحضر رقم 25/62ح قسم شرطة ثان مترو الأنفاق لسنة 2015 للمتهمة وإرساله إلى قسم شرطة الزيتون لقيده وعرضه على النيابة.
</t>
  </si>
  <si>
    <t>الطريق العام</t>
  </si>
  <si>
    <t>المهندسين وأكتوبر</t>
  </si>
  <si>
    <t>http://www.youm7.com/story/2015/11/12/%D8%B6%D8%A8%D8%B7-13-%D9%82%D8%B6%D9%8A%D8%A9-%D8%AA%D8%AD%D8%B1%D9%8A%D8%B6-%D8%B9%D9%84%D9%89-%D8%A7%D9%84%D9%81%D8%B3%D9%82-%D9%81%D9%89-%D8%AD%D9%85%D9%84%D8%A9-%D8%B9%D9%84%D9%89-%D8%A7%D9%84%D9%85%D9%84%D8%A7%D9%87%D9%89-%D8%A7%D9%84%D9%84%D9%8A%D9%84%D9%8A%D8%A9-%D8%A8%D8%A7%D9%84%D8%AC/2437356#.VqUpRoV976o</t>
  </si>
  <si>
    <t xml:space="preserve">شنت إدارة مكافحة جرائم الآداب بالجيزة بإشراف العميد عماد عكاشة مدير الإدارة، بالتنسيق مع شرطة السياحة حملة أمنية على الملاهى الليلية والمنشآت السياحية، للتأكد من اتباع الإجراءات القانونية، وضبط المخالفات أسفرت عن ضبط 13 قضية تحريض على الفسق بــ4 ملاهى ليلية وديسكو بالمهندسين وأكتوبر، وتم اتخاذ الإجراءات القانونية تجاه المتهمين وأخطرت النيابات المختصة للتحقيق. </t>
  </si>
  <si>
    <t>http://www.youm7.com/story/2015/11/15/%D8%A2%D8%AF%D8%A7%D8%A8-%D8%A7%D9%84%D8%B3%D9%8A%D8%A7%D8%AD%D8%A9-%D8%AA%D8%B6%D8%A8%D8%B7-24-%D9%81%D8%AA%D8%A7%D8%A9-%D9%8A%D8%AD%D8%B1%D8%B6%D9%86-%D8%B9%D9%84%D9%89-%D8%A7%D9%84%D9%81%D8%B3%D9%82-%D9%88%D9%85%D9%85%D8%A7%D8%B1%D8%B3%D8%A9-%D8%A7%D9%84%D8%AF%D8%B9%D8%A7%D8%B1%D8%A9-%D8%AE%D9%84/2442855#.VqUpUYV976o</t>
  </si>
  <si>
    <t>شنت مباحث الآداب بشرطة السياحة، حملة تمكنت خلالها من ضبط 74 قضية متنوعة داخل الملاهى الليلية والمنشآت السياحية، خلال يوم واحد، وذلك تنفيذًا لتوجيهات اللواء أحمد مصطفى شاهين مدير الإدارة العامة لشرطة السياحة والآثار، وإشراف اللواء علاء السباعى مدير المباحث، لتحقيق الانضباط والأمن داخل المنشآت السياحية، وتجاوز مواعيد السهر وضبط الجريمة بكافة صورها. كان تلقى العقيد أحمد كشك رئيس مباحث الآداب بشرطة السياحة معلومات بوجود مخالفات مخلة بالآداب داخل المنشآت السياحية والفنادق، وانطلقت الحملة بقيادة المقدم وليد بدر المقدم جاسر الزينى والمقدم  أحمد وربى والمقدم محمد صالح والرائد أحمد عز والرائدان أحمد نجم و محمد الجوهرى رجال مباحث آداب السياحة. وتمكنت من ضبط 74 قضية شملت 10 قضايا إدارة منشآت وباند بدون ترخيص و 6 تقديم خمور بدون ترخيص و7 مدير منشأة بدون ترخيص، و 15 مخالفة للعاملين بدون شهادة صحية، فضلا عن تحرير قضيتين فى مجال فض الأختام، وضبط 24 فتاة بتهمة التحريض على الفسق وممارسة الدعارة، وبالعرض على العميد يحيى مرزوق، تحررت محاضر بتلك الوقائع وتم إحالتها للنيابات المختصة للتحقيق.</t>
  </si>
  <si>
    <t>http://www.youm7.com/story/2015/12/9/%D8%A5%D8%BA%D9%84%D8%A7%D9%82-4-%D9%85%D9%84%D8%A7%D9%87%D9%89-%D9%84%D9%8A%D9%84%D9%8A%D8%A9-%D9%88%D8%B6%D8%A8%D8%B7-11-%D8%AD%D8%A7%D9%84%D8%A9-%D8%AA%D8%AD%D8%B1%D9%8A%D8%B6-%D8%B9%D9%84%D9%89-%D8%A7%D9%84%D9%81%D8%B3%D9%82-%D9%88%D8%B4%D8%A7%D8%B0-%D8%AC%D9%86%D8%B3%D9%8A%D8%A7-/2483182#.VqUpYIV976o</t>
  </si>
  <si>
    <t xml:space="preserve">واصلت إدارة مباحث الآداب بالجيزة بالتنسيق مع شرطة السياحة حملاتها الأمنية على الملاهى الليلية والمنشآت السياحية لضبط المخالفات وإغلاق غير المرخص منها، خاصة بعد كارثة إشعال النيران بملهى ليلى بالعجوزة، الذى أسفر عن مقتل 17 شخصا. وأسفرت الحملة عن إغلاق 4 ملاهى ليلية لمخالفات اشتراطات التراخيص وتحرير 11 محضرا (تحريض على الفسق) وضبط شاذ جنسيا. </t>
  </si>
  <si>
    <t xml:space="preserve">كما أسفرت الحملة عن ضبط قوداة وبصحبتها ساقطتين لاتهامهن بالتحريض على الفسق داخل ملهى ليلى بالمهندسين. </t>
  </si>
  <si>
    <t>http://www.youm7.com/story/2015/12/10/%D8%AD%D8%A8%D8%B3-8-%D9%81%D8%AA%D9%8A%D8%A7%D8%AA-4-%D8%A3%D9%8A%D8%A7%D9%85-%D8%A8%D8%AA%D9%87%D9%85%D8%A9-%D8%A7%D9%84%D8%AA%D8%AD%D8%B1%D9%8A%D8%B6-%D8%B9%D9%84%D9%89-%D8%A7%D9%84%D9%81%D8%AC%D9%88%D8%B1-%D8%AF%D8%A7%D8%AE%D9%84-%D9%85%D9%84%D9%87%D9%89-%D9%84%D9%8A%D9%84%D9%89-%D8%A8/2484625#.VqUk8YV976o</t>
  </si>
  <si>
    <t>http://www.youm7.com/story/2015/12/11/%D8%A8%D8%A7%D9%84%D8%B5%D9%88%D8%B1-%D8%B6%D8%A8%D8%B7-9-%D8%B3%D9%8A%D8%AF%D8%A7%D8%AA-%D9%8A%D8%AD%D8%B1%D8%B6%D9%86-%D8%B9%D9%84%D9%89-%D8%A7%D9%84%D9%81%D8%B3%D9%82-%D8%AF%D8%A7%D8%AE%D9%84-%D8%A7%D9%84%D9%85%D9%84%D8%A7%D9%87%D9%89-%D8%A7%D9%84%D9%84%D9%8A%D9%84%D9%8A%D8%A9-%D8%A8%D8%A7%D9%84%D8%A5/2485360#.VqUpZIV976o</t>
  </si>
  <si>
    <t xml:space="preserve">شنت إدارة قسم مكافحة الآداب العامة، بمديرية أمن الإسكندرية، برئاسة العميد شريف التلواني رئيس قسم مكافحة الآداب، حملة مفاجئة لضبط جرائم التحريض على الفسق بالملاهى الليلية والمنشآت السياحية والمحال العامة. أسفرت الحملة، التى شارك فيها المقدم عادل سلام والرائد عماد لطفى، بالاشتراك مع ضباط مباحث شرطة السياحة، العقيد فتح الله البرقوقى، والعقيد أحمد كشك، عن ضبط عدد من الفتيات فى قضايا تحريض علي الفسق. ونجحت الحملة، فى ضبط "رشا. م"-31 سنة بدون عمل، مقيمة المندره قبلى ثانى المنتزه، بحالة تحريض على الفسق داخل ملهى ليلى، و"اسماء .ص" – 28 سنة بدون عمل، ومقيمة محرم بك، بحالة تحريض على الفسق داخل ملهي ليلى، و"ريهام .م"- 30 سنة بدون عمل ومقيمة المندرة قبلى، بحالة تحريض على الفسق داخل ملهى، و"نجوى. ا"- 27 سنة بدون عمل ومقيمة الرمل ثانى، بحالة تحريض على الفسق داخل ملهي ليلي . كما تم ضبط "عائشه .م"- 23 سنة بدون عمل ومقيمة الرمل أول، بحالة تحريض على الفسق داخل ملهى ليلى، و"نانسى .م" -20 سنة بدون عمل، ومقيمة ش رأس التين الجمرك، داخل ملهى، بحالة تحريض على الفسق، و"إسلام .ج"- 33 سنة راقصة ومقيمة الرمل أول بحالة تحريض على الفسق، و"هدى .ج"-25 سنة راقصة، ومقيمه سيدى بشر أول المنتزه ضبط بحاله تحريض على الفسق داخل ملهى ليلى مزازيك، و"حنان. ر"- 25 سنة راقصة ومقيمه مطوبس كفر الشيخ، بحاله تحريض على الفسق داخل ملهى. </t>
  </si>
  <si>
    <t>03-11/12/2015</t>
  </si>
  <si>
    <t>جاردن سيتي</t>
  </si>
  <si>
    <t>http://www.youm7.com/story/2015/12/12/%D8%B6%D8%A8%D8%B7-%D8%B5%D9%8A%D8%AF%D9%84%D9%89-%D9%8A%D8%AF%D9%8A%D8%B1-%D9%83%D8%A8%D8%A7%D8%B1%D9%8A%D9%87-%D9%85%D9%86%D8%A7%D9%81%D9%8A%D8%A7-%D9%84%D9%84%D8%A2%D8%AF%D8%A7%D8%A8-%D9%885-%D9%81%D8%AA%D9%8A%D8%A7%D8%AA-%D9%8A%D8%AD%D8%B1%D8%B6%D9%86-%D8%B9%D9%84%D9%89-%D8%A7%D9%84%D9%81%D8%B3%D9%82/2487022#.VqUpeYV976o</t>
  </si>
  <si>
    <t>تمكنت الإدارة العامة لمباحث الآداب برئاسة اللواء أمجد شافعى من ضبط دكتور صيدلى بتهمة إدارة "كباريه" بدون ترخيص. جاء ذلك عقب شن إدارة النشاط الداخلى بقيادة اللواء محمد ذكاء حملتها الأمنية على المنشآت والملاهى الليلية غير المرخصة، وتمكن خلال الحملة كل من العميد إبراهيم الطويل والعقيدان أحمد طاهر وعصام أبو عرب والمقدم حسن النجار ومحمد حلمى ورامز جمال وعمرو مطر وإيهاب توفيق ووليد طراف من ضبط ملهى ليلى داخل عمارة سكنية وأسفلة "بانسيون" يملكه صيدلى "أمجد .و . م" 47 سنة بشارع كمال الدين صلاح، فتم القبض عليه بتهمة إدارة ملهى ليلى بدون ترخيص واستخدامه فى الأعمال المنافية للآداب. كما تم ضبط راقصة أمريكية لا تملك تصريحا بالعمل، و5 فتيات بتهمة التحريض على الفسق وشخص يعمل على "الدى جى" بتهمة تشغيل أسطوانات مقلدة، وبالعرض على اللواء زكريا أبو زينة نائب المدير أمر بتحرير محضر بالوقعة، وإرسال المتهمين للنيابة.</t>
  </si>
  <si>
    <t>http://www.youm7.com/story/2015/12/12/%D8%B3%D9%82%D9%88%D8%B7-8-%D9%81%D8%AA%D9%8A%D8%A7%D8%AA-%D9%8A%D8%AD%D8%B1%D8%B6%D9%86-%D8%B9%D9%84%D9%89-%D8%A7%D9%84%D9%81%D8%AC%D9%88%D8%B1-%D8%AF%D8%A7%D8%AE%D9%84-%D9%85%D9%84%D9%87%D9%89-%D9%84%D9%8A%D9%84%D9%89-%D8%A8%D9%81%D9%86%D8%AF%D9%82-%D9%81%D9%89-%D8%AC%D8%A7%D8%B1%D8%AF%D9%86-/2486607#.VqUk9IV976o</t>
  </si>
  <si>
    <t>أمر معتز زكريا وكيل أول نيابة قصر النيل، بإشراف المستشار أحمد حنفى رئيس النيابة، بحجز 8 فتيات ألقى القبض عليهم داخل أحد الفنادق، بتهمة تسهيل وممارسة الدعارة، والتحريض على الفسق. بدأت تفاصيل الواقعة بورود معلومات إلى ضباط مباحث الآداب بقيام مجموعة من الفتيات بالتردد على أحد الملاهى الليلية بأحد الفنادق لممارسة أعمال الدعارة، تم تشكيل فريق بحث وتحرى من صحة المعلومات، تبين من صحتها، بقيام 8 فتيات بالتردد إلى ملهى ليلى بأحد الفنادق يحرضن على الفسق واستقطاب راغبى المتعة لممارسة أعمال الدعارة مقابل مبالغ مالية. وبتقنين الإجراءات القانونية تمكن ضباط مباحث الآداب من ضبط 8 فتيات أثناء تواجدهن بالملهى الليلى بجاردن سيتى، تم تحرير محضر بالواقعة، وتولت النيابة العامة التحقيق.</t>
  </si>
  <si>
    <t>http://www.youm7.com/story/2015/12/13/%D8%AD%D8%A8%D8%B3-8-%D9%81%D8%AA%D9%8A%D8%A7%D8%AA-%D8%A8%D8%AA%D9%87%D9%85%D8%A9-%D8%A7%D9%84%D8%AA%D8%AD%D8%B1%D9%8A%D8%B6-%D8%B9%D9%84%D9%89-%D8%A7%D9%84%D9%81%D8%AC%D9%88%D8%B1-%D8%AF%D8%A7%D8%AE%D9%84-%D9%85%D9%84%D9%87%D9%89-%D9%84%D9%8A%D9%84%D9%89-%D8%A8%D9%81%D9%86%D8%AF%D9%82-%D9%81%D9%89/2488314#.VqUk94V976o</t>
  </si>
  <si>
    <t>http://www.youm7.com/story/2015/12/12/%D8%A8%D8%B9%D8%AF-%D8%AD%D8%B1%D9%82-%D9%85%D9%84%D9%87%D9%89-%D9%84%D9%8A%D9%84%D9%89-%D8%A8%D8%A7%D9%84%D8%B9%D8%AC%D9%88%D8%B2%D8%A9-2220-%D9%82%D8%B6%D9%8A%D8%A9-%D9%85%D8%AA%D9%86%D9%88%D8%B9%D8%A9-%D9%81%D9%89-%D8%AD%D9%85%D9%84%D8%A7%D8%AA-%D9%85%D9%83%D8%A8%D8%B1%D8%A9-%D8%B9/2486192#.VqUpb4V976o</t>
  </si>
  <si>
    <t xml:space="preserve">أشعل حرق ملهى ليلى "الصياد" بالعجوزة غضبا لدى الشارع المصرى ما بين متعاطف و مهاجم وأيضا كشف عن فساد فى التراخيص، وهو ما دفع اللواء مجدى عبد الغفار وزير الداخلية بتوجيه تعليمات صارمة بشن حملات أمنية مكثفة على المنشآت والملاهى والمطاعم السياحية المرخصة والغير مرخصة لتحقيق الانضباط والأمن داخل المنشآت السياحية، وتجاوز مواعيد السهر وضبط الجريمة بكافة صورها، وخاصة مع إقتراب احتفالات الكريسماس. وبالفعل وجهت الإدارة العامة لشرطة السياحة والآثار برئاسة اللواء أحمد مصطفى شاهين والإدارة العامة لمباحث الآداب برئاسة اللواء أمجد شافعى بالاشتراك مع مباحث الآداب بمديريات أمن القاهرة والجيزة و الإسكندرية، حملات مكبرة على الملاهى الليلية والبارات والمطاعم السياحية المرخصة وغير المرخصة، وتمكنوا خلالها من ضبط 2220 قضايا متنوعة داخل الملاهى الليلية والمنشآت السياحية خلال أسبوع. الحملات تمت تحت إشراف اللواء محمد زكاء مدير النشاط الداخلى بالادارة العامة لمباحث الآداب، واللواء عماد عكاشة مدير آداب الجيزة، واللواء علاء السباعى مدير مباحث السياحة والعميد يحى مرزوق والعميد شريف التلوانى مدير آداب الإسكندرية والعقيد أحمد كشك رئيس مباحث آداب السياحة، والمقدم أحمد حشاد رئيس مباحث آداب القاهرة. وكشفت الحملة التى أشترك بها ضباط الاداب عن وجود مخالفات مخلة بالآداب داخل بعض المنشآت السياحية والفنادق المرخصة والغير مرخصة . وأسفرت الحملة عن ضبط 1252 قضايا، شملت 200 قضايا إدارة منشآت و"باند" بدون ترخيص، و151 تقديم خمور بدون ترخيص، و80 مدير منشأة بدون ترخيص، و300 مخالفة للعاملين بدون شهادة صحية، فضلا عن تحرير 120 قضايا فى مجال فض الأختام، وضبط 50 فتاة بتهمة التحريض على الفسق، وقضية اتجار فى المخدرات داخل ملهى ليلى، و22 قضية تشغيل فتيات بدون ترخيص، وتم تنفيذ 320 حكم صادر ضد أشخاص، و5 قضايا سلاح أبيض، و11 قضية تعاطى واتجار بالمخدرات، وتم تحرير المحاضر اللازمة وإحالتها للنيابات المختصة للتحقيق. </t>
  </si>
  <si>
    <t>12-14/12/2015</t>
  </si>
  <si>
    <t>http://www.youm7.com/story/2015/12/15/%D8%A8%D8%B9%D8%AF-%D8%AD%D8%B1%D9%8A%D9%82-%D9%85%D9%84%D9%87%D9%89-%D8%A7%D9%84%D8%B9%D8%AC%D9%88%D8%B2%D8%A9-%D8%A8%D8%A7%D9%84%D8%A3%D8%B3%D9%85%D8%A7%D8%A1-%D8%A7%D9%84%D8%AF%D8%A7%D8%AE%D9%84%D9%8A%D8%A9-%D8%AA%D8%AF%D8%A7%D9%87%D9%85-399-%D9%85%D9%84%D9%87%D9%89-%D9%84%D9%8A%D9%84%D9%89-/2490825#.VqUplYV976o</t>
  </si>
  <si>
    <t>أشعل حرق ملهى ليلى "الصياد" بالعجوزة، غضبا لدى الشارع المصرى ما بين متعاطف ومهاجم وأيضا كشف عن فساد فى التراخيص، وهو ما دفع اللواء مجدى عبد الغفار وزير الداخلية بتوجيه تعليمات صارمة بشن حملات أمنية مكثفة على المنشآت والملاهى والمطاعم السياحية المرخصة والغير مرخصة لتحقيق الانضباط والأمن داخل المنشآت السياحية، وتجاوز مواعيد السهر وضبط الجريمة بكافة صورها، وخاصة مع إقتراب احتفالات الكريسماس. وبالفعل وجهت الإدارة العامة لشرطة السياحة والآثار برئاسة اللواء أحمد مصطفى شاهين، والإدارة العامة لمباحث الآداب برئاسة اللواء أمجد شافعى، بالاشتراك مع مباحث الآداب بمديريات أمن القاهرة والجيزة و الإسكندرية، حملات مكبرة على الملاهى الليلية والبارات والمطاعم السياحية المرخصة وغير المرخصة، وتمكنوا خلالها من ضبط 1100 قضايا متنوعة داخل 399 ملاهى ليلى ومنشآة مرخة وغير مرخصة من وزارة السياحة خلال أسبوع. الحملات تمت بإشراف اللواء علاء السباعى مدير مباحث السياحة والعميد يحى مرزوق والعميد شريف التلوانى مدير آداب الإسكندرية. وكشفت الحملة التى قادها العقيد أحمد كشك رئيس مباحث آداب السياحة والعميد عماد عكاشة مدير آداب الجيزة وضمت المقدم وليد بدر، والمقدم جاسر والمقدم أحمد وربى والمقدم محمد صالح والمقدم تامر فاروق والمقدم أحمد حشاد والرواد أحمد عز وأحمد نجم ومحمد الجوهرى رجال مباحث الأداب. عن وجود مخالفات مخلة بالآداب داخل بعض المنشآت السياحية والفنادق المرخصة والغير مرخصة. وأسفرت الحملة عن ضبط 700 قضايه، شملت 88 قضايا إدارة منشآت و"باند" بدون ترخيص، و30 قضية تقديم خمور بدون ترخيص بينهم قضيتين ضمت 49 زجاجة خمور غير خالصة الرسوم الجمركية ، و80 مدير منشأة بدون ترخيص، و88 مخالفة للعاملين بدون شهادة صحية، فضلا عن تحرير 17 قضايا فى مجال فض الأختام، وضبط 70 فتاة بتهمة التحريض على الفسق وقضية فجور ، وقضية اتجار فى المخدرات داخل ملهى ليلى، وتم تنفيذ 40 حكم صادر ضد أشخاص، و5 قضايا سلاح أبيض، و 21 قضية فى مجال تقديم الخمور لاقل من 21 سنة و34 قضية تشغيل فتيات بدون ترخيص.</t>
  </si>
  <si>
    <t>ا</t>
  </si>
  <si>
    <t>ممثلة</t>
  </si>
  <si>
    <t>تصريحات</t>
  </si>
  <si>
    <t>لم يتم القبض عليه</t>
  </si>
  <si>
    <t>http://www.youm7.com/story/2015/10/8/%D8%A8%D9%84%D8%A7%D8%BA-%D8%AC%D8%AF%D9%8A%D8%AF-%D9%84%D9%84%D9%86%D8%A7%D8%A6%D8%A8-%D8%A7%D9%84%D8%B9%D8%A7%D9%85-%D9%8A%D8%AA%D9%87%D9%85-%D8%A7%D9%84%D9%81%D9%86%D8%A7%D9%86%D8%A9-%D8%A7%D9%86%D8%AA%D8%B5%D8%A7%D8%B1-%D8%A8%D8%A7%D9%84%D8%AA%D8%AD%D8%B1%D9%8A%D8%B6-%D8%B9%D9%84%D9%89-%D8%A7%D9%84%D9%81%D8%B3/2378360#.VqUksYV976o</t>
  </si>
  <si>
    <t>تقدم، اليوم الخميس، السيد الجمصى، رئيس اللجنة القانونية بحملة "مين بيحب مصر"، ببلاغ للنائب العام المستشار نبيل صادق، ضد الفنانة انتصار، يتهمها فيه بالتحريض على الفسق والفجور، والدعوة من خلال وسائل الإعلام لمشاهدة الأفلام الإباحية. ذكر البلاغ رقم 17656 لسنة 2015 عرائض النائب العام، أن الفنانة انتصار دعت للفسق والفجور عبر وسائل الإعلام، من خلال دعوتها للشباب المصرى لمشاهدة الأفلام الإباحية، وهى الجريمة المؤثمة قانونا بموجب نص المادة 269 مكرر من قانون العقوبات. وأوضح مقدم البلاغ، أن المشرع عندما وضع المادة 269 مكرر من قانون العقوبات كان يهدف لتجريم كل قول ينطوى على إيماءات جنسية منعكسة على الممارسة الجنسية بمعناها الواسع، لأن ذلك حين يقع فى طريق عام أو على جمع من الناس يخدش الحياء. وطالب "الجمصى" النائب العام باتخاذ الإجراءات القانونية اللازمة تجاه الفنانة انتصار، والتحقيق معها بتهمة التحريض على الفسق والفجور، وهدم قيم المجتمع المصرى، وإحالتها للمحاكمة الجنائية وفقا لمواد قانون العقوبات التى تجرم الدعو لممارسة الرذيلة.</t>
  </si>
  <si>
    <t>رقم محضر أو بلاغ عن الواقعة</t>
  </si>
  <si>
    <t>http://www.youm7.com/story/2015/10/16/%D8%A8%D9%84%D8%A7%D8%BA-%D9%84%D9%84%D9%86%D8%A7%D8%A6%D8%A8-%D8%A7%D9%84%D8%B9%D8%A7%D9%85-%D8%B6%D8%AF-%D8%A7%D9%86%D8%AA%D8%B5%D8%A7%D8%B1-%D9%88%D8%A7%D9%84%D8%B3%D8%A8%D9%83%D9%89-%D9%8A%D8%AA%D9%87%D9%85%D9%87%D9%85%D8%A7-%D8%A8%D8%A7%D9%84%D8%AF%D8%B9%D9%88%D8%A9-%D9%84%D9%84%D9%81%D8%B3%D9%82-%D9%88%D8%A7/2391920#.VqUk0YV976o</t>
  </si>
  <si>
    <t>http://www.youm7.com/story/2016/1/24/%D8%AC%D9%86%D8%AD-%D9%85%D8%AF%D9%8A%D9%86%D8%A9-%D9%86%D8%B5%D8%B1-%D8%AA%D9%82%D8%B6%D9%89-%D8%A8%D8%B9%D8%AF%D9%85-%D9%82%D8%A8%D9%88%D9%84-%D8%AF%D8%B9%D9%88%D9%89-%D8%A7%D8%AA%D9%87%D8%A7%D9%85-%D8%A7%D9%84%D9%81%D9%86%D8%A7%D9%86%D8%A9-%D8%A7%D9%86%D8%AA%D8%B5%D8%A7%D8%B1-%D8%A8%D8%A7%D9%84%D8%AA%D8%AD/2553456#.VqUkwoV976o</t>
  </si>
  <si>
    <t>عدم قبول الدعوى</t>
  </si>
  <si>
    <t>عمل أدبي</t>
  </si>
  <si>
    <t>http://www.youm7.com/story/2016/1/2/%D8%A8%D8%B1%D8%A7%D8%A1%D8%A9-%D8%A7%D9%84%D8%B1%D9%88%D8%A7%D8%A6%D9%89-%D8%A3%D8%AD%D9%85%D8%AF-%D9%86%D8%A7%D8%AC%D9%89-%D9%88%D8%B7%D8%A7%D8%B1%D9%82-%D8%A7%D9%84%D8%B7%D8%A7%D9%87%D8%B1-%D9%85%D9%86-%D8%AA%D9%87%D9%85%D8%A9-%D8%AE%D8%AF%D8%B4-%D8%A7%D9%84%D8%AD%D9%8A%D8%A7%D8%A1/2519729#.VqUycIV976o</t>
  </si>
  <si>
    <t>حكمت جنح بولاق أبو العلا، والمنعقدة بمجمع محاكم الجلاء، ببراءة الروائى أحمد ناجى بتهمة خدش الحياء العام، ورئيس تحرير صحيفة أخبار الأدب طارق الطاهر، وذلك اليوم السبت 2 يناير. وكانت هيئة المحكمة قررت تأجيل الجلسة الماضية لإطلاع على ملف القضية وقرار الإحالة، وللاستماع إلى عدد من الشهود الروائيين والأدباء. جدير بالذكر أن القضية ترجع لنشر جريدة أخبار الأدب فصل من رواية "استخدام الحياة" للروائى أحمد ناجى، واتهمت التحقيقات التى أجرتها النيابة أحمد ناجى ورئيس تحرير الجريدة بنشر مقالا جنسيًا، وهو ما تسبب فى حالة من الغضب والاستياء بين عدد كبير من المثقفين الذين طالبوا بحرية الإبداع.</t>
  </si>
  <si>
    <t>رقم 1954 لسنة 2015 إداري بولاق أبو العلا</t>
  </si>
  <si>
    <t xml:space="preserve">نشر مقال بغرض العرض والتوزيع يحتوي على مادة كتابية خادشة للحياء العام
</t>
  </si>
  <si>
    <t>أ.ن وط.ا</t>
  </si>
  <si>
    <t>كاتب - رئيس تحرير مجلة</t>
  </si>
  <si>
    <t>http://albedaiah.com/news/2015/10/31/99467</t>
  </si>
  <si>
    <t>http://www.dotmsr.com/details/%D9%81%D9%8A-%D9%82%D8%B6%D9%8A%D8%A9-%D8%AE%D8%AF%D8%B4-%D8%A7%D9%84%D8%AD%D9%8A%D8%A7%D8%A1-%D8%A7%D9%84%D8%B3%D8%A8%D9%83%D9%8A-%D8%A8%D8%B1%D8%A7%D8%A1%D8%A9-%D9%88%D8%AD%D8%A8%D8%B3-%D8%A7%D8%A8%D9%86%D8%AA%D9%87-%D8%B3%D9%86%D8%A9</t>
  </si>
  <si>
    <t>قضت محكمة جنح الدقي، اليوم الإثنين، ببراءة المنتج محمد السبكي، وحبس ابنته "رنا" سنة وكفالة 5 آلاف جنيه لإيقاف التنفيذ، كما قضت بتغريمهما 10 آلاف جنيه، بتهمة ارتكاب جريمة نشر فيلم "ريجاتا" الذي يحوي مشاهدا خادشة للحياء العام.
وأحالت نيابة الدقي السبكي ونجلته للمحاكمة بعدما تقدم المحامي سمير صبري ببلاغ ضدهما بتهمة ارتكاب جريمة نشر مصنف يحوي صورا خادشة للحياء.
وقال صبري في بلاغه "يبدو أن ظاهرة سينما المقاولات لا تنتهي، فهي مستمرة طالما استمرت صناعة السينما، وإن كانت شهدت طفرتها في الثمانينيات من القرن الماضي مع ظهور منتجين جدد على الساحة السينمائية لديهم ثقافة سينمائية متواضعة، لكن معهم أموالا كثيرة، ثم اختفت لفترة ما في بداية الألفية الثالثة".
وتابع "لكنها عادت للظهور مجددا مع ظهور مجموعة جديدة من المنتجين من المقاولين والجزارين وتجار اللحوم يرون في السينما الفرخة التي تبيض ذهبا، ويرون فيها كذلك متسعا للتجارة في أحقر وأقذر القيم والانحطاط اللفظي والمرئي، ويرون أنها تضيف لهم بريقا اجتماعيا، ويحصلون على لقب منتج".
وأضاف "هؤلاء يعتمدون على ميزانية قليلة وممثلين شباب جدد يبحثون بدورهم عن أي ظهور على الشاشة الكبيرة، وأفلام المقاولات تظهر فجأة وبدون مقدمات، وكأنه يتم تصويرها في الخفاء، حيث ظهر على يوتيوب البرومو الثاني للفيلم السينمائي الجديد ريجاتا، تمهيدًا لعرضه على الجمهور، والذي احتوى على العديد من الألفاظ البذيئة ترددت على ألسنة الفنانين المشاركين في العمل، ومنهم محمود حميدة، ورانيا يوسف، وعمرو سعد".</t>
  </si>
  <si>
    <t>براءة السبكي وحبس ابنته سنة وكفالة 5 آلاف لإيقاف التنفيذ وغرامة 10 الاف ج</t>
  </si>
  <si>
    <t>مكان واقعة الاتهام</t>
  </si>
  <si>
    <t>دائرة واقعة الاتهام</t>
  </si>
  <si>
    <t>محافظة واقعة الاتهام</t>
  </si>
  <si>
    <t>تاريخ واقعة الاتهام</t>
  </si>
  <si>
    <t>ر.ا وم.ا</t>
  </si>
  <si>
    <t>http://www.youm7.com/story/2015/1/15/%D8%A8%D9%84%D8%A7%D8%BA_%D9%84%D9%84%D9%86%D8%A7%D8%A6%D8%A8_%D8%A7%D9%84%D8%B9%D8%A7%D9%85_%D8%B6%D8%AF_%D9%85%D8%AD%D9%85%D8%AF_%D8%A7%D9%84%D8%B3%D8%A8%D9%83%D9%89_%D9%84%D8%A7%D8%AD%D8%AA%D9%88%D8%A7%D8%A1_%D9%81%D9%8A%D9%84%D9%85_%D8%B1%D9%8A%D8%AC%D8%A7%D8%AA%D8%A7_%D8%B9%D9%84%D9%89_%D8%A3%D9%84%D9%81/2027716#.VqV3tYV976o</t>
  </si>
  <si>
    <t>http://www.masrawy.com/News/News_Cases/details/2015/1/20/433365/%D8%A8%D9%84%D8%A7%D8%BA-%D9%84%D9%84%D9%86%D8%A7%D8%A6%D8%A8-%D8%A7%D9%84%D8%B9%D8%A7%D9%85-%D8%B6%D8%AF-%D9%87%D8%A8%D9%87-%D9%82%D8%B7%D8%A8-%D8%A8%D8%AA%D9%87%D9%85%D8%A9-%D8%AE%D8%AF%D8%B4-%D8%A7%D9%84%D8%AD%D9%8A%D8%A7%D8%A1-%D8%A7%D9%84%D8%B9%D8%A7%D9%85-</t>
  </si>
  <si>
    <t>تقدم سمير صبري المحامي، ببلاغ للنائب العام ضد هبه قطب الطبيبة الشرعية، خبيرة العلاقات الإنسانية والجنسية، وقال ''صبري'' في بلاغه، بأن هبه قطب، خالفت كل الأعراف والقيم والآداب، لحديثها في وسائل الإعلام عن أدق تفاصيل العلاقة الزوجية، على مسمع ومرأى من المصريين بطريقة ''فجة'' -وفقًا للبلاغ- مُشيرًا أن من بين المشاهدين أبناء وبنات مراهقين.
وطالب ''صبري'' في بلاغه، اتخاذ كافة الإجراءات القانونية، مع الفضائيات التي تسمح للمُبلغ ضدها، بالظهور على شاشاتها، وقيامها بالشرح، والتفصيل، في مسائل سترها الله عن العيون أو الخوض فيها أمام الناس وقد أمرنا بذلك، مؤكدًا -وفقًا للبلاغ- أن هذا لا يدخل في حيز حرية الراي والتعبير.
وقدم صبري: 22 اسطوانة مدمجة و8 حافظة مستندات وطلب إحالة هبه قطب للمحاكمة الجنائية لاقترافها جرائم تخدش الحياء العام، والمجاهرة بالفسق والفجور ونشر الرذيلة، وحكمها حكم التحريض عليهما، وهو ما جرم بالمواد رقم 178، 178 مكرر، 269 مكرر من قانون العقوبات، وفقًا لما ورد بالبلاغ.</t>
  </si>
  <si>
    <t>http://www.youm7.com/story/2015/6/8/%D8%AA%D8%AC%D8%AF%D9%8A%D8%AF-%D8%AD%D8%A8%D8%B3-7-%D9%81%D8%AA%D9%8A%D8%A7%D8%AA-%D9%84%D8%A7%D8%AA%D9%87%D8%A7%D9%85%D9%87%D9%86-%D8%A8%D8%A7%D9%84%D8%AA%D8%AD%D8%B1%D9%8A%D8%B6-%D8%B9%D9%84%D9%89-%D8%A7%D9%84%D8%B1%D8%B0%D9%8A%D9%84%D8%A9-%D9%81%D9%89-%D8%A7%D9%84%D8%A3%D8%B2%D8%A8%D9%83%D9%8A%D8%A9/2216040#.VqWI2oV976o</t>
  </si>
  <si>
    <t>http://www.youm7.com/story/2015/5/28/%D8%A7%D9%84%D9%85%D9%84%D9%83%D8%A9-%D8%B4%D8%A7%D9%87%D9%89%D8%AA%D8%B1%D9%83%D8%AA-%D8%A3%D9%87%D9%84%D9%87%D8%A7-%D9%81%D9%89-%D8%A8%D8%B4%D8%AA%D9%8A%D9%84-%D9%88%D8%B3%D9%82%D8%B7%D8%AA-%D9%81%D9%89-%D8%A8%D8%AD%D8%B1-%D8%A7%D9%84%D8%B1%D8%B0%D9%8A%D9%84%D8%A9-%D8%A8%D8%A7%D9%84%D9%85%D9%87%D9%86%D8%AF%D8%B3/2201668#.VqWI_IV976o</t>
  </si>
  <si>
    <t>جنح مستانف</t>
  </si>
  <si>
    <t>السجن 15 و 12 سنة على الترتيب مع الشغل والنفاذ والمراقبة مدة مماثلة لمدة الحبس وغرامة 2500ج</t>
  </si>
  <si>
    <t>http://www.youm7.com/story/2015/4/28/%D8%AC%D9%86%D8%AD-%D9%85%D8%AF%D9%8A%D9%86%D8%A9-%D9%86%D8%B5%D8%B1-%D8%AA%D8%A4%D9%8A%D8%AF-%D8%B3%D8%AC%D9%86-%D9%85%D8%AA%D9%87%D9%85%D9%89-%D8%B4%D8%A8%D9%83%D8%A9-%D8%AA%D8%A8%D8%A7%D8%AF%D9%84-%D8%A7%D9%84%D8%B2%D9%88%D8%AC%D8%A7%D8%AA-15%D8%B3%D9%86%D8%A9-%D9%84%D9%84%D8%B2%D9%88%D8%AC-/2159614#.VqWNRoV976o</t>
  </si>
  <si>
    <t>الشرقية</t>
  </si>
  <si>
    <t>مشتول السوق</t>
  </si>
  <si>
    <t>م.ع وس.غ 33 سنة</t>
  </si>
  <si>
    <t>خفير نظامي - ربة منزل</t>
  </si>
  <si>
    <t>http://www.youm7.com/story/2015/1/15/%D8%A3%D9%87%D8%A7%D9%84%D9%89-%D9%8A%D8%B6%D8%A8%D8%B7%D9%88%D9%86-%D8%AE%D9%81%D9%8A%D8%B1%D8%A7-%D9%86%D8%B8%D8%A7%D9%85%D9%8A%D8%A7-%D8%A8%D8%A7%D9%84%D8%B4%D8%B1%D9%82%D9%8A%D8%A9-%D9%8A%D9%85%D8%A7%D8%B1%D8%B3-%D8%A7%D9%84%D8%B1%D8%B0%D9%8A%D9%84%D8%A9-%D9%85%D8%B9-%D8%B3%D9%8A%D8%AF%D8%A9-%D8%B3%D9%8A%D8%A6/2027680#.VqWPvIV976o</t>
  </si>
  <si>
    <t>تجمهر العشرات من أهالى قرية بمركز مشتول السوق بالشرقية اليوم أمام منزل خفير نظامى، لإخراج سيدة سيئة السمعة، من مسكنه، فقام الخفير بإطلاق أعيرة نارية لترويعهم أصابت سائق توتوك، وتم التحفظ على الخفير والسيدة، للعرض على النيابة العامة. تلقى اللواء سامح الكيلانى مدير أمن الشرقية إخطارا من العقيد محسن القمحاوى مأمور مركز شرطة مشتول السوق، يفيد البلاغ الذى تلقاه المركز تليفونياً من أحد الأشخاص بوجود تجمع كبير من أهالى قرية "ال" أمام المنزل الذى الخفير النظامى "م ع م" اعتراضا منهم على وجود إحدى النسوة الساقطات بداخله شقته يمارس معها الرذيلة، وقيامه بإصابة أحد الأشخاص بطلقات خرطوش من سلاحة الميرى. وتبين من التحريات وجود سيدة تدعي "س غ م س" 33 ربة منزل، ومقيمة ذات القرية والمسجلة تحت رقم 316 (زنا) والسابق اتهامها فى عدد 2 قضية دعارة داخل العقار الذى يقيم به الخفير النظامى وتبين إصابة "مرسى عطية مرسى محمد" 18 سنة، سائق توك توك ومقيم ذات القرية برش من طلقات خرطوش بالفخذ الأيسر واليد اليسرى والجانب الأيسر، نتيجة قيام الخفير، بإطلاق عدة طلقات من سلاحه الميرى على بعض المواطنين عند محاولتهم إخراج السيدة من داخل شقته، إلا أن الأهالى تمكنوا من الاستيلاء منه على سلاحه لمنعه من إطلاق طلقات الخرطوش عليهم، وتم اقتياد الخفير والسيدة إلى مركز الشرطة، وقام أحد الأهالى بالتقاط صور للسيدة بالملابس الداخلية أثناء تواجدها بالمنزل. وبسؤال الخفير عن سبب تواجد السيدة داخل شقته التى يقيم فيها، قرر أنها حضرت له تطلب منه التدخل لإنهاء خلافاتها مع زوجها ولم يقم بمعاشرتها جنسياً. تحرر عن ذلك المحضر رقم 718 لسنة 2015 جنح مركز شرطة مشتول وجارى عرض المتهمين على النيابة.</t>
  </si>
  <si>
    <t>رقم 718 لسنة 2015 جنح مشتول السوق</t>
  </si>
  <si>
    <t>إطلاق أعيرة نارية وإحداث إصابات</t>
  </si>
  <si>
    <t>رقم 4848 لسنة 2015 جنح بندر دمنهور</t>
  </si>
  <si>
    <t>http://www.youm7.com/story/2015/3/24/%D8%A3%D8%B3%D8%B1%D8%A7%D8%B1-%D8%B3%D9%82%D9%88%D8%B7-%D8%B9%D9%86%D8%AA%D9%8A%D9%84-%D8%A7%D9%84%D8%A8%D8%AD%D9%8A%D8%B1%D8%A9-%D8%A7%D9%84%D8%B1%D8%A7%D8%A8%D8%B9-%D8%AA%D8%B5%D9%88%D9%8A%D8%B1-%D8%B7%D8%A8%D9%8A%D8%A8-%D8%B4%D9%87%D9%8A%D8%B1-%D8%A3%D8%AB%D9%86%D8%A7%D8%A1-%D9%85%D9%85%D8%A7%D8%B1%D8%B3%D8%AA/2116179#.VqWPT4V976o</t>
  </si>
  <si>
    <t>سادت حالة من الغضب العارم بين أهالى مدينة دمنهور بالبحيرة، بعد تداول عدد من نشطاء مواقع التواصل الاجتماعى لفيديو جنسى يظهر فيه طبيب شهير أثناء ممارسته الرذيلة مع إحدى الفتيات داخل عيادته بمدينة دمنهور. التحريات كانت معلومات قد وردت لضباط مباحث الآداب برئاسة العقيد طلال أبو وافية، مفادها تداول عدد من النشطاء لفيديو جنسى لأحد الأطباء بمدينة دمنهور، وتم عرض المعلومات على اللواء محمد فتحى إسماعيل مدير أمن البحيرة، الذى وجه بتشكيل فريق بحث، لسرعة كشف ملابسات هذه الواقعة والتوصل لهوية مرتكبى هذا الفعل الجنسى الفاضح. توصلت تحريات فريق البحث إلى أن الشخص الذى يظهر بالفيديو يمارس الجنس، هو طبيب شهير بمدينة دمنهور يدعى "م.ق"، والفتاة التى تمارس الجنس معه تدعى "إ.م"، وأضافت التحريات أن من قامت بتصوير الفيديو تدعى "أ.م"، وعقب تقنين الإجراءات واستئذان النيابة العامة تمكن رجال المباحث من القبض على المتهمين وتحرر عن ذلك المحضر رقم 4848 جنح قسم دمنهور. حبس المتهم وبالعرض على النيابة باشر المستشار إيهاب أبو عيطة رئيس النيابة الكلية بإشراف المستشار تامر شمة المحامى العام لنيابات وسط دمنهور التحقيقات مع المتهمين، وبمواجهة الفتاتين بمضمون ما تقدم أقرتا بارتكاب الواقعة وفجرتا مفاجأة من العيار الثقيل، حيث أكدتا أن من قام بتحريضهما على تصوير الفيديو الجنسى للطبيب أمين شرطة بمديرية أمن البحيرة يدعى "س.م"، من أجل مساومة الطبيب وحصوله على مبالغ كبيرة مقابل عدم نشر الفيديو الجنسى الذى يظهر فيه الطبيب عاريا حال ممارسته للرذيلة مع المتهمة الأولى. وعقب انتهاء التحقيقات قرر المستشار عمرو خليل رئيس نيابة قسم دمنهور حبس المتهمين 4 أيام على ذمة التحقيقات، وتكليف مباحث البحيرة بضبط وإحضار أمين الشرطة "س.م". فضيحة أخلاقية وكان أبناء مدينة دمنهور بمحافظة البحيرة قد استيقظوا على فضيحة أخلاقية جديدة هزت أرجاء المدينة بطلها طبيب شهير ومعروف بين أبناء المدينة، بعد أن تسربت فيديوهات جنسية له يمارس فيها الرذيلة مع عدد من الساقطات، وتصويرهن من خلال جهاز لاب توب على غرار عنتيل المحلة الأول عبد الفتاح الصعيدى الذى كان يمارس الرذيلة مع عدد من الساقطات، ويصورهن باستخدام لاب توب، إلا أن الأقدار شاءت أن يفتضح أمره ويتم تسريب فيديوهاته الجنسية على الهواتف المحمولة فى المدينة وسط حالة من الغضب واستياء أبناء المدينة. وتلقى العقيد طلال أبو وافية رئيس مكتب مكافحة الآداب بمديرية أمن البحيرة معلومات بتداول عدد من الشباب مقاطع فيديوهات جنسية لطبيب شهير يمارس الرذيلة مع ساقطات داخل عيادته وبعرض المعلومات على اللواء محمد فتحى إسماعيل مدير أمن البحيرة، قرر تشكيل فريق بحث، لسرعة كشف ملابسات هذه الواقعة والتوصل لهوية مرتكبى هذا الفعل الجنسى الفاضح، وكشفت تحريات فريق البحث أن الذى يمارس الرذيلة فى الفيديوهات الجنسية يدعى "م.ق" طبيب شهير بمدينة دمنهور وتم تحديد هوية الساقطة التى تظهر معه فى الفيديوهات الجنسية، وتبين أنها "أ.م"، وعقب تقنين الإجراءات واستئذان النيابة العامة تمكن رجال المباحث من القبض على المتهمين وتحرر عن ذلك المحضر رقم 4848 جنح قسم دمنهور.</t>
  </si>
  <si>
    <t>النصف الأول من شهر أبريل 2015</t>
  </si>
  <si>
    <t>السيدة زينب</t>
  </si>
  <si>
    <t>http://www.youm7.com/story/2015/4/20/%D8%AD%D8%A8%D8%B3-4-%D9%81%D8%AA%D9%8A%D8%A7%D8%AA-%D9%85%D8%AA%D9%87%D9%85%D8%A7%D8%AA-%D8%A8%D9%85%D9%85%D8%A7%D8%B1%D8%B3%D8%A9-%D8%A3%D9%81%D8%B9%D8%A7%D9%84-%D9%81%D8%A7%D8%B6%D8%AD%D8%A9-%D8%A8%D8%A7%D9%84%D8%B3%D9%8A%D8%AF%D8%A9-%D8%B2%D9%8A%D9%86%D8%A8-%D8%B3%D9%86%D8%A9-%D9%85%D8%B9-%D8%A7/2148822#.VqV_d4V976o</t>
  </si>
  <si>
    <t>قضت دائرة جنح السيدة زينب بمحكمة جنوب القاهرة، بحبس 4 فتيات، متهمات بارتكاب فعل فاضح، بإحدى الكافتريات، سنة مع الشغل والنفاذ لكل منهن، وبراءة 4 آخرين من التهمة المنسوبة إليهم. وردت معلومات لقسم شرطة السيدة زينب، تفيد بقيام 8 فتيات، بممارسة الأفعال الفاضحة داخل إحدى الكافتريات، وعلى الفور قامت الأجهزة الأمنية بإعداد التحريات اللازمة، والتى أكدت صحة الواقعة، فتم وضع خطة لضبط المتهمين. وحرر المحضر اللازم للواقعة والذى حمل رقم 2790، وأخطرت النيابة العامة لمباشرة التحقيقات مع المتهمين، وبمواجهتهن أمام النيابة أنكروا تمام الواقعة، وتم حبسهم 4 أيام على ذمة القضية، ثم تم تجديد حبسهم لمدة 15 يوما، وأحيلت أوراقهم إلى المحكمة الجزئية التى قضت بقرارها المتقدم.</t>
  </si>
  <si>
    <t>حبس 4 لمدة سنة مع الشغل والنفاذ وبراءة 4 آخريات</t>
  </si>
  <si>
    <t>رقم 2790 لسنة 2015 جنح السيدة زينب</t>
  </si>
  <si>
    <t>الزاوية الحمراء</t>
  </si>
  <si>
    <t>http://www.youm7.com/story/2015/5/4/%D8%A5%D8%AD%D8%A7%D9%84%D8%A9-%D8%B1%D8%A8%D8%A9-%D9%85%D9%86%D8%B2%D9%84-%D9%88%D8%B9%D8%A7%D9%85%D9%84-%D9%84%D8%A7%D8%AA%D9%87%D8%A7%D9%85%D9%87%D9%85%D8%A7-%D8%A8%D9%85%D9%85%D8%A7%D8%B1%D8%B3%D8%A9-%D8%A7%D9%84%D8%B1%D8%B0%D9%8A%D9%84%D8%A9-%D9%81%D9%89-%D8%A7%D9%84%D9%85%D8%B3%D8%AC%D8%AF-%D9%84%D9%84%D9%85/2167432#.VqWOyYV976o</t>
  </si>
  <si>
    <t>أمر المستشار تامر الدمرداش رئيس نيابة الزاوية الحمراء، بإحالة ربة منزل وعامل إلى محكمة الجنح وحددت لهما جلسة الغد لبدء المحاكمة لاتهامهما بممارسة الرذيلة داخل مسجد. وكشفت تحقيقات نيابة الزاوية الحمراء، أن المتهمة عاملة بمحل مجاور لمسجد وكانت تترد عليه لقضاء حاجتها ثم تعرفت على عامل المسجد وجرت بينهما عدة اتصالات هاتفية ثم أقامت معه علاقة غير شرعية داخل المسجد مرتين. وتوصلت التحقيقات أن العامل حاول التهرب من المتهمة مما دفعها لتحرير محضر ضده بقسم شرطة الزاوية الحمراء اتهمته فيه باغتصابها داخل المسجد، وبضبط العامل المتهم اعترف بممارسته الرذيلة مع المتهمة برضاها ودون إكراه، وكشفت التحقيقات أن المتهمة لم تتعرض للاغتصاب وأنها كانت موافقة على ممارسته الرذيلة معها، فوجهت لهما النيابة تهمة الدعارة وممارسة الرذيلة وأمرت بحبسهما 4 أيام على ذمة التحقيق وحددت لهما جلسة الغد لبدء محاكمتهما.</t>
  </si>
  <si>
    <t>ربة منزل - عامل</t>
  </si>
  <si>
    <t>http://www.youm7.com/story/2015/5/26/%D8%A7%D9%84%D8%AD%D8%A8%D8%B3-3-%D8%B3%D9%86%D9%88%D8%A7%D8%AA-%D9%84%D8%B9%D8%A7%D9%85%D9%84-%D9%88%D8%B3%D9%86%D8%AA%D9%8A%D9%86-%D9%84%D8%B9%D8%B4%D9%8A%D9%82%D8%AA%D9%87-%D9%84%D9%85%D9%85%D8%A7%D8%B1%D8%B3%D8%AA%D9%87%D9%85%D8%A7-%D8%A7%D9%84%D8%B1%D8%B0%D9%8A%D9%84%D8%A9-%D9%81%D9%89-%D9%85%D8%B3%D8%AC/2198418#.VqWI9IV976o</t>
  </si>
  <si>
    <t>حبس 3 سنوات للرجل وسنتين للسيدة</t>
  </si>
  <si>
    <t>ثان أكتوبر</t>
  </si>
  <si>
    <t>طريق الواحات</t>
  </si>
  <si>
    <t>http://www.youm7.com/story/2015/5/8/%D8%AD%D8%A8%D8%B3-%D9%85%D9%82%D8%AF%D9%85-%D8%A8%D8%B1%D8%A7%D9%85%D8%AC-%D9%88%D9%85%D8%B9%D8%AF%D8%A9-%D8%A8%D9%82%D9%86%D8%A7%D8%A9-%D9%81%D8%B6%D8%A7%D8%A6%D9%8A%D8%A9-%D9%84%D8%A7%D8%AA%D9%87%D8%A7%D9%85%D9%87%D9%85%D8%A7-%D8%A8%D9%85%D9%85%D8%A7%D8%B1%D8%B3%D8%A9-%D8%A7%D9%84%D8%B1%D8%B0%D9%8A%D9%84%D8%A9-/2173379#.VqWBcIV976o</t>
  </si>
  <si>
    <t>أمرت نيابة جنوب الجيزة، بحبس مقدم برامج فى قناة فضائية ومعدة بذات القناة 4 أيام على ذمة التحقيق، فى اتهامهما بممارسة أعمال مخلة بالآداب داخل سيارة على طريق الواحات – 6 أكتوبر، وذلك بعد أن تسلمت النيابة تحريات المباحث وأثبتت صحة الواقعة. بدأت تفاصيل الواقعة بتفقد الحالة الأمنية على طريق الواحات - أكتوبر، حيث لاحظت القوة توقف سيارة على جانب الطريق، فتوجهت إليها وتبين أن بداخلها "خ.م" مقدم برامج فى قناة فضائية، و"ه.ع" معدة بذات القناة، فى وضع مخل بالآداب فاقتادهما إلى قسم ثان أكتوبر.</t>
  </si>
  <si>
    <t>مقدم برامج - معدة</t>
  </si>
  <si>
    <t>http://www.dotmsr.com/details/%D8%AD%D8%A8%D8%B3-%D9%85%D9%82%D8%AF%D9%85-%D8%A8%D8%B1%D8%A7%D9%85%D8%AC-%D9%88%D9%85%D8%B9%D8%AF%D8%A9-%D8%B4%D9%87%D8%B1-%D9%88%D9%83%D9%81%D8%A7%D9%84%D8%A9-%D8%A3%D9%84%D9%81-%D8%AC%D9%86%D9%8A%D9%87-%D9%84%D9%85%D9%85%D8%A7%D8%B1%D8%B3%D8%A9-%D8%A7%D9%84%D9%81%D8%B9%D9%84-%D8%A7%D9%84%D9%81%D8%A7%D8%B6%D8%AD</t>
  </si>
  <si>
    <t>الأقصر</t>
  </si>
  <si>
    <t>إسنا</t>
  </si>
  <si>
    <t>وسيلة نقل خاصة</t>
  </si>
  <si>
    <t>http://www.youm7.com/story/2015/5/12/%D8%A3%D9%87%D8%A7%D9%84%D9%89-%D9%8A%D8%A4%D8%AF%D8%A8%D9%88%D9%86-%D8%B4%D8%A7%D8%A8%D8%A7-%D8%B6%D8%A8%D8%B7%D9%88%D9%87-%D9%81%D9%89-%D9%88%D8%B6%D8%B9-%D9%85%D8%AE%D9%84-%D9%85%D8%B9-%D9%81%D8%AA%D8%A7%D8%A9-%D8%AF%D8%A7%D8%AE%D9%84-%D8%AA%D9%88%D9%83-%D8%AA%D9%88%D9%83-%D8%A8%D8%A7%D9%84%D8%A3/2178266#.VqWBa4V976o</t>
  </si>
  <si>
    <t>ألقی عدد من أهالى مركز إسنا جنوب محافظة الأقصر، القبض على شاب وفتاة فى أوضاع مخلة للآداب داخل توك توك بجوار منطقة الخزان، ولقن الأهالى بالمنطقة الشاب علقة ساخنة لارتكابهما أفعالا فاضحة. البداية كانت بمرور مجموعة من الشباب بجوار الخزان بمدينة إسنا، فشاهدوا توك توك على جانب الطريق، وداخله شاب وفتاة فى أوضاع مخلة بالآداب، فانقضوا على الشاب ولقنوه علقة ساخنة، وعقب ذلك قاموا بتسليمه لرجال الأمن بقسم شرطة إسنا، وتركوا الفتاة تغادر المنطقة بعد توسلها بعدم فضحها.</t>
  </si>
  <si>
    <t xml:space="preserve">ح.خ </t>
  </si>
  <si>
    <t>مهندس</t>
  </si>
  <si>
    <t>http://www.youm7.com/story/2015/5/23/%D9%85%D9%87%D9%86%D8%AF%D8%B3-%D9%8A%D8%AA%D8%B2%D9%88%D8%AC-%D8%B3%D8%A7%D9%82%D8%B7%D8%A9-%D9%87%D8%B1%D8%A8%D8%A7-%D9%85%D9%86-%D8%A7%D9%84%D8%B9%D9%82%D8%A7%D8%A8%D9%88%D9%8A%D8%B3%D8%AA%D8%AC%D8%AF%D9%89-%D8%A8%D8%B3-%D9%88%D8%A7%D9%84%D9%86%D8%A8%D9%89-%D9%85%D8%AD%D8%AF%D8%B4-%D9%8A%D9%82%D9%88%D9%84-/2194189#.VqWJLoV976o</t>
  </si>
  <si>
    <t>فى واقعة غريبة تزوج رجل وسيدة بعد ضبطهما أثناء ممارستهما الرذيلة داخل مكتب هندسى، وذلك خوفا من حبسهما. كان بعض أهالى منطقة الهرم أبلغوا الإدارة العامة لمباحث الآداب برئاسة اللواء مجدى موسى عن ممارسة الدعارة داخل مكتب هندسى، فأمر اللواء محمد ذكاء مدير النشاط الداخلى وبعد تأكد العقيد إبراهيم الطويل من صحة البلاغ داهمت مأمورية برئاسة العقيد أحمد طاهر وعضوية كل من العقيد عصام، والمقدمون تامر فاروق وحسن النجار والمقدم محمد حلمى وإيهاب توفيق ووليد طراف المكتب الهندسى، وضبطت رجلا وسيدة يبدو عليهما الارتباك ويرتديان ملابس خارجية غير منظمة، وبتفتيش المكتب وجدت القوة ملابس داخلية للفتاة والرجل وزجاجة خمور وأوقية ذكرية، فحررت للمتهمين المحضر اللازم، وبإحالتهما إلى النيابة أخلت سبيلهما بعد إقرارهما بالزواج. قال المتهم "ح.خ" فى التحقيقات إنه متزوج من سيدة تنتمى لأسرة غنية وذات مكانة اجتماعية ويرغب فى الزواج من الفتاة شرط عدم تحرير محضر لهما.. وتابع مستعطفا "بس والنبى محدش يقول لمراتى". من جهتها قالت الفتاة إنها مارست تلك الأفعال بسبب حاجتها للمال وبدأت رحلتها المشبوهة أثناء تدربها فى أحد البنوك، حيث راودها مدير فرع البنك عن نفسها مقابل تعيينها وحدثت علاقة جنسية كاملة بينهما، وتركت العمل بعد مطالبتها لمدير الفرع بالزواج منها أو تعيينها ثم عملت فى أحد مكاتب المحاماة، وتعرفت على "ح.خ" مهندس واتفقا على ممارسة الجنس داخل المكتب محل الضبط.</t>
  </si>
  <si>
    <t>الهرم</t>
  </si>
  <si>
    <t>المنوفية</t>
  </si>
  <si>
    <t>ربة منزل</t>
  </si>
  <si>
    <t>ج.ع 38س</t>
  </si>
  <si>
    <t>http://www.youm7.com/story/2015/5/28/%D8%A7%D9%84%D9%82%D8%A8%D8%B6-%D8%B9%D9%84%D9%89-%D8%B1%D8%A8%D8%A9-%D9%85%D9%86%D8%B2%D9%84-%D8%AA%D8%A8%D9%8A%D8%B9-%D8%A3%D8%B3%D8%B7%D9%88%D8%A7%D9%86%D8%A7%D8%AA-%D8%A5%D8%A8%D8%A7%D8%AD%D9%8A%D8%A9-%D9%84%D8%B1%D8%A7%D8%BA%D8%A8%D9%89-%D8%A7%D9%84%D9%85%D8%AA%D8%B9%D8%A9-%D9%81%D9%89-%D8%A7%D9%84%D9%85/2201213#.VqWBUIV976o</t>
  </si>
  <si>
    <t>تمكنت مباحث الآداب بالمنوفية من ضبط ربة منزل، أثناء بيعها أسطوانات مخلة بالآداب للرجال والشباب من راغبى المتعة الجنسية مقابل أجر مادى، تم تحرير محضر بالواقعة وأخطرت النيابة لمباشرة التحقيقات. تلقى اللواء ممتاز فهمى مدير أمن المنوفية، إخطارا من الرائد معتز ندا رئيس مباحث الآداب بمديرية أمن المنوفية، يفيد بإلقاء القبض على "ج.ع.م" 38 عاما ربة منزل، لقيامها ببيع أسطوانات مخلة بالآداب للرجال والشباب من راغبى المتعة الجنسية مقابل أجر مادى، وبتقنين الإجراءات تم إلقاء القبض على المتهمة وبحوزتها أسطوانتان محمل عليها مقاطع جنسية للسيدة نفسها، وبمواجهتها اعترفت بارتكابها الواقعة للكسب المالى السريع، تم تحرير محضر بالواقعة وأخطرت النيابة لمباشرة التحقيقات.</t>
  </si>
  <si>
    <t>راقصة</t>
  </si>
  <si>
    <t>http://www.youm7.com/story/2015/10/9/%D8%B6%D8%A8%D8%B7-%D9%87%D8%A7%D8%B1%D8%A8-%D9%85%D9%86-%D8%AD%D9%83%D9%85-%D8%BA%D8%B1%D8%A7%D9%85%D8%A9-%D9%88%D8%B1%D8%A7%D9%82%D8%B5%D8%A9-%D8%A8%D8%A8%D8%AF%D9%84%D8%A9-%D8%B1%D9%82%D8%B5-%D9%85%D8%AE%D9%84%D8%A9-%D9%88%D9%82%D8%B6%D8%A7%D9%8A%D8%A7-%D8%AE%D9%85%D9%88%D8%B1-%D8%A8%D8%A7%D9%84%D8%BA/2379867#.VqWA84V976o</t>
  </si>
  <si>
    <t>شنت مباحث شرطة السياحة والآثار بمحافظة البحر الأحمر حملة أمنية مكبرة على المنشآت السياحية غير المرخصة والملاهى الليلية وتمكنت من ضبط عدد كبير من المخالفات وكذلك أحد مديرى الفنادق الشهيرة الهارب من حكم غرامة مالية قدرها 930 ألف جنيه وعدد من الراقصات. تلقى اللواء أحمد شاهين مساعد وزير الداخلية لشرطة السياحة والآثار إخطارا من اللواء علاء السباعى مدير مباحث شرطة السياحة والآثار يفيد قيام مباحث شرطة السياحة بالبحر الأحمر بحملة أمنية على المنشآت السياحية والتى قادها العقيد شريف كرم رئيس مباحث السياحة بالبحر الأحمر وأشرف عليها العقيد ربيع الجوهرى مفتش المباحث وشارك فيها كل من الرائد أحمد على وكيل المباحث والنقباء وليد عبد الرحيم ومحمد مغربى. أسفرت الحملة عن ضبط مدير أحد الفنادق الشهيرة بالغردقة والهارب من حكم غرامة 930 ألف جنيه، كما تم تنفيذ 80 حكم جنح مخالفات وتحصيل غرامات 50 ألف جنيه. وكذلك ضبط قضيتى تعاطى مخدرات وآخرين تحريض على الفسق وراقصة ببدلة رقص مخلة، وكذلك عدد 3 قضايا خمور بواقع 56 زجاجة، و25 مخالفة على الملاهى الليلية واشتراطات أمنية على الفنادق. تم تحرير المحاضر اللازمة بالواقعة وأخطرت النيابة العامة للتحقيق فى المخالفات والمحاضرات.</t>
  </si>
  <si>
    <t>راقصات</t>
  </si>
  <si>
    <t>http://www.youm7.com/story/2015/10/14/%D8%B6%D8%A8%D8%B7-5-%D8%B1%D8%A7%D9%82%D8%B5%D8%A7%D8%AA-%D8%A8%D8%A8%D8%AF%D9%84-%D9%85%D8%AE%D9%84%D8%A9-%D9%883-%D8%A3%D8%AC%D8%A7%D9%86%D8%A8-%D9%8A%D8%B9%D9%85%D9%84%D9%88%D9%86-%D8%A8%D8%AF%D9%88%D9%86-%D8%AA%D8%B1%D8%AE%D9%8A%D8%B5-%D9%81%D9%89-%D8%A7%D9%84%D8%BA%D8%B1%D8%AF%D9%82%D8%A9/2388676#.VqWAxYV976o</t>
  </si>
  <si>
    <t>شنت شرطة مباحث السياحة والآثار بالبحر الأحمر حملة مكبرة علي الملاهي الليلة بمدينة الغردقة، تحت إشراف اللواء أحمد شاهين مساعد وزير الداخلية لشرطة السياحة والآثار، أسفرت عن ضبط 5 راقصات ببدل رقص مخلة، وحالتى تعاطي مخدرات داخل أحد الملاهي و6 قضايا خمور ومنشأة ومدير منشأة و4 منشآت تقدم الشيشة بدون تراخيص و 3 اجانب يعملون بدون ترخيص . تلقى اللواء علاء السباعي مدير مباحث شرطة السياحة والآثار إخطارا من العقيد شريف كرم رئيس مباحث السياحة بالبحر الاحمر، بشن حملة مكبرة علي الملاهي الليلة شارك فيها الرائد احمد علي والنقيبين وليد عبد الرحيم وكرم عبد المنعم معاونى مباحث شرطة السياحة بالغردقة.</t>
  </si>
  <si>
    <t>م.أ 24س وف.ع 25س</t>
  </si>
  <si>
    <t>بدون عمل - بدون عمل</t>
  </si>
  <si>
    <t>دمياط</t>
  </si>
  <si>
    <t>كفر سعد</t>
  </si>
  <si>
    <t>قرية الإسماعيلية</t>
  </si>
  <si>
    <t>رقم 5036 لسنة 2015 جنح كفر سعد</t>
  </si>
  <si>
    <t>http://www.youm7.com/story/2015/10/14/%D9%85%D9%86%D8%AF%D9%88%D8%A8-%D8%B4%D8%B1%D8%B7%D8%A9-%D9%8A%D8%B5%D9%8A%D8%A8-%D9%85%D8%AA%D9%87%D9%85%D9%8B%D8%A7-%D8%A8%D9%85%D9%85%D8%A7%D8%B1%D8%B3%D8%A9-%D8%A3%D8%B9%D9%85%D8%A7%D9%84-%D9%85%D9%86%D8%A7%D9%81%D9%8A%D8%A9-%D9%84%D9%84%D8%A2%D8%AF%D8%A7%D8%A8-%D8%A8%D8%B7%D9%84%D9%82-%D9%86%D8%A7%D8%B1%D9%89/2388182#.VqWA7IV976o</t>
  </si>
  <si>
    <t>أصيب متهم بارتكاب أعمال مخلة بالآداب، بطلقات نارية فى وجهه، أثر إطلاق مندوب شرطة بمحافظة دمياط النار تجاهه بعد محاولته الهرب أثناء إلقاء القبض عليه. تلقى مركز شرطة كفر سعد إخطارًا من كل من مندوب الشرطة محمد الكيلانى عبد العزيز سن 30 من قوة المركز، والخفير النظامى إبراهيم محمد حامد السيد سن 28 من قوة المركز، يفيد بأنه أثناء قيامهما بملاحظة الحالة الأمنية وإعلان بعض المواطنين بالأحكام الغيابية الصادرة ضدهم بناحية قرية الإسماعيلية/دائرة المركز أبلغهم الأهالى بوجود شاب وفتاة خلف معرض سيراميك بالقرب من الأراضى الزراعية يرتكبون أعمال منافية للآداب. وتبين لهما قيام محمد أمين .ا 24 سنة، عاطل ومقيم بذات الناحية والسابق اتهامه فى (14) قضية "مخدرات – سرقات بالإكراه – ضرب – هتك عرض" والمفرج عنه بتاريخ 7 أكتوبر الجارى، عقب انتهاء تنفيذ عقوبة 6 سنوات فى قضية "مخدرات" ومعه فاطمة عماد.ا 25 سنة ومقيمة بناحية السنانية/دائرة مركز دمياط فى وضع مخل بالآداب العامة. وأثناء قيام الشرطى والخفير بضبطهما قام المذكور بمحاولة التعدى عليهما بعدد (2) سلاح أبيض "مطواة" كانا بحوزته فقام مندوب الشرطة بإطلاق "2" عيار نارى (صوت) من طبنجة cz عهدته، وأصاب إحداها المذكور فى وجهه وأُدخل مستشفى الأزهرالجامعى لتلقى الإسعافات اللازمة وتم تعيين الحراسة اللازمة عليه والتحفظ على (2) سلاح أبيض وجارٍ سؤاله. كما تم ضبط المتهمة وبسؤال شاهد الواقعة أحمد عزب محمد 22 سنة، طالب ومقيم بذات الناحية أكد نفس الأقوال، وتحرر عن ذلك المحضر رقم 5036 جنح مركز شرطة كفر سعد لسنة 2015.</t>
  </si>
  <si>
    <t>حيازة سلاح أبيض</t>
  </si>
  <si>
    <t>أشمون</t>
  </si>
  <si>
    <t>قرية شطانوف</t>
  </si>
  <si>
    <t>مبنى حكومي</t>
  </si>
  <si>
    <t>رقم 3 أحوال أشمون</t>
  </si>
  <si>
    <t>أ.س 34س وأ.ع 31س وع.ع 49س وع.ع 40س</t>
  </si>
  <si>
    <t>خفير بالوحدة المحلية - مبيض محارة - سائق بالوحدة - مطلقة</t>
  </si>
  <si>
    <t>http://www.youm7.com/story/2015/10/13/%D8%A7%D8%B3%D8%AA%D8%A8%D8%B9%D8%A7%D8%AF-%D8%B1%D8%A6%D9%8A%D8%B3-%D9%88%D8%AD%D8%AF%D8%A9-%D9%85%D8%AD%D9%84%D9%8A%D8%A9-%D9%84%D9%82%D8%B1%D9%8A%D8%A9-%D8%A8%D8%A7%D9%84%D9%85%D9%86%D9%88%D9%81%D9%8A%D8%A9-%D9%84%D9%85%D9%85%D8%A7%D8%B1%D8%B3%D8%A9-%D8%A3%D8%B4%D8%AE%D8%A7%D8%B5-%D9%81%D8%B9%D9%84-%D9%81%D8%A7/2386826#.VqV_RoV976o</t>
  </si>
  <si>
    <t>أصدر محافظ المنوفية الدكتور هشام عبد الباسط اليوم القرار رقم 1128 لسنة 2015، باستبعاد رئيس الوحدة المحلية بشطانوف والتابعة لمركز أشمون ونقله للعمل بديوان الوحدة المحلية لمركز ومدينة أشمون. جاء القرار بناء على التقرير الوارد من الوحدة المحلية لمركز ومدينة أشمون والذى يوضح أنه تم القبض على سائق ونوبتجى العمليات وشخص غريب وسيدة داخل مبنى الوحدة المحلية بشطانوف فى وضع الشروع فى ممارسة فعل فاضح داخل الوحدة فى غير أوقات العمل الرسمية. وأكد عبد الباسط على أن أى عملٍ يتجاهل القيَم والمبادئ واحترام القانون يؤدى إلى التسيب والفوضى، وإنَّ ثوابتَنا وقِيَمنا ستَظلّ أحدَ أكبر صمّامات الأمان للمجتمع، وأن أصحابُ القيَم يعدون العمل رسالة يجب أن تحترم لذا يؤدّونه بفعاليّة وإتقان، وأن العمل يصنع للإنسانِ قيمةً ومنزلة. بدأت الواقعة عقب تجمع العشرات من أهالي قرية شطانوف، أمام الوحدة المحلية بقرية شطانوف بعد اكتشافهم حركة مريبة داخل الوحدة، علي الفور توجه الأهالى إلى مقر نقطة شطانوف للإبلاغ عن حركة مريبة داخل الوحدة. كما انتقل الأمين محمود فاروق بلوكامين المركز، وبرفقته مجدى رياض رئيس الوحدة المحلية، وقوة من الأمن وقاموا بمداهمة الوحدة وتم إلقاء القبض على كل من "أحمد س م 34 عاما خفير بالوحدة المحلية، مقيم بكفر عون، وأشرف ع ع 31 عاما مبيض محارة، مقيم بمحافظة سوهاج ، و"عشرى ع ع" 49 سنة، سائق بالوحدة، ومعهم "عطيات ع ا 40 عاما ، مطلقة ومقيمة بالناحية الغربية". وأكدت المعاينة المبدئية للواقعة والتي أكدتها المداهمة لأمين الشرطة، إثبات واقعة ممارسة الرذيلة لكل من "عشرى ع ع" و"عطيات ع" الشهيرة بـ بطة، وتم إقرار المشاهدات في المحضر رقم 3 أحوال مركز أشمون وأخطرت النيابة لمباشرة التحقيقات.</t>
  </si>
  <si>
    <t>القليوبية</t>
  </si>
  <si>
    <t>العبور</t>
  </si>
  <si>
    <t>محل سكن خاص</t>
  </si>
  <si>
    <t>تعاطي مخدرات</t>
  </si>
  <si>
    <t>http://www.youm7.com/story/2015/11/1/%D8%A5%D8%AE%D9%84%D8%A7%D8%A1-%D8%B3%D8%A8%D9%8A%D9%84-32-%D8%B4%D8%A7%D8%A8%D8%A7%D9%8B-%D9%88%D9%81%D8%AA%D8%A7%D8%A9-%D8%A8%D9%83%D9%81%D8%A7%D9%84%D8%A9-%D8%A8%D8%B9%D8%AF-%D8%B6%D8%A8%D8%B7%D9%87%D9%85-%D8%A3%D8%AB%D9%86%D8%A7%D8%A1-%D9%85%D9%85%D8%A7%D8%B1%D8%B3%D8%A9-%D8%A7%D9%84%D8%B1%D8%B0/2419152#.VqWDl4V976o</t>
  </si>
  <si>
    <t>أمر أمير ناصف رئيس نيابة العبور، بإخلاء سبيل 32 شابا وفتاة تم ضبطهم داخل فيلا بمدينة العبور، يتناولون المواد المخدرة ويمارسون أعمال منافية للآداب بكفالة 100 جنيه لكل منهم. كانت مباحث القليوبية ألقت القبض على 32 شابا وفتاة داخل فيلا بمدينة العبور بعد وصول معلومات للعقيد حسام فوزى رئيس مباحث القليوبية والرائد أحمد عبد العليم رئيس مباحث قسم شرطة العبور، تفيد بقيام مجموعة من طلاب الجامعات المختلفة بالتردد على فيلا مملوكة لأحدهم بمنطقة العبور لتناول المخدرات وممارسة الأعمال المنافية للآداب، وعمل طقوس غريبة لا تتماشى مع التقاليد والديانات. وبعد استصدار إذن من النيابة العامة، قامت قوات الأمن بمداهمة الفيلا وضبط جميع المتهمين وعددهم 32 شابا وفتاة بعضهم تم ضبطه بملابس شبه عارية وفى أوضاع فاضحة ومخلة بالآداب العامة. تحرر محضر بالواقعة وبعرضه على النيابة العامة أصدرت قرارها السابق بإشراف المستشار أحمد عبد الله المحامى العام لنيابات شمال القليوبية.</t>
  </si>
  <si>
    <t>المنيا</t>
  </si>
  <si>
    <t>المنيا الجديدة</t>
  </si>
  <si>
    <t>http://www.youm7.com/story/2015/11/6/%D8%A7%D9%84%D9%82%D8%A8%D8%B6-%D8%B9%D9%84%D9%89-%D8%B1%D8%A8%D8%A9-%D9%85%D9%86%D8%B2%D9%84-%D8%AA%D8%AD%D8%B1%D8%B6-%D8%B9%D9%84%D9%89-%D9%85%D9%85%D8%A7%D8%B1%D8%B3%D8%A9-%D8%A7%D9%84%D8%B1%D8%B0%D9%8A%D9%84%D8%A9-%D8%A8%D9%85%D9%82%D8%A7%D8%A8%D9%84-%D9%85%D8%A7%D8%AF%D9%89-%D9%81%D9%89-%D8%A7%D9%84/2426975#.VqWF54V976o</t>
  </si>
  <si>
    <t>تمكنت الأجهزة الأمنية بالمنيا بالتنسيق مع مباحث الآداب من ضبط ربة منزل أثناء تحريضها الأشخاص على ممارسة الرذيلة مقابل مبالغ مالية. وتلقى اللواء حسن سيف مدير أمن المنيا إخطارا من اللواء محمود عفيفى مدير البحث الجنائى يفيد ضبط "دينا ع" 16 سنة ربة منزل من القاهرة وتقيم بالمنيا الجديدة مطلقة، و"محمد ج" أثناء قيامهما بتحريض المارة على الفسق وممارسة الرذيلة معها مقابل مبالغ مالية. تم تحرير المحضر اللازم عن الواقعة وجارى العرض على النيابة.</t>
  </si>
  <si>
    <t>د.ع 16س</t>
  </si>
  <si>
    <t>أسيوط</t>
  </si>
  <si>
    <t>أول أسيوط</t>
  </si>
  <si>
    <t>دار عبادة</t>
  </si>
  <si>
    <t>http://www.youm7.com/story/2015/11/24/%D8%A5%D8%AE%D9%84%D8%A7%D8%A1-%D8%B3%D8%A8%D9%8A%D9%84-%D8%A3%D9%85%D9%8A%D9%86-%D8%B4%D8%B1%D8%B7%D8%A9-%D9%88%D8%B3%D9%8A%D8%AF%D8%A9-%D9%85%D8%AA%D9%87%D9%85%D9%8A%D9%86-%D8%A8%D9%85%D9%85%D8%A7%D8%B1%D8%B3%D8%A9-%D8%A7%D9%84%D8%B1%D8%B2%D9%8A%D9%84%D8%A9-%D8%A8%D8%AF%D8%A7%D8%B1-%D8%B9%D8%A8%D8%A7%D8%AF%D8%A9/2458940#.VqWFeoV976o</t>
  </si>
  <si>
    <t>أمرت نيابة أول أسيوط بإخلاء سبيل أمين الشرطة المتهم بممارسة الرذيلة مع إحدى السيدات فى مبنى مهجور ملحق بإحدى دور العبادة بضمان محل إقامتهما. وكان اللواء عبد الباسط دنقل مساعد وزير الداخلية مدير أمن أسيوط تلقى إخطارا يفيد بورود بلاغ لشرطة النجدة بأسيوط، من أحد المواطنين، بوجود رجل وسيدة فى أحد المبانى الملحقة بإحدى دور العبادة بدائرة قسم أول أسيوط، يمارسون الرزيلة، وبالانتقال تم القبض على «ن .م. ح» أمين شرطة، و سيدة فى العقد الخامس من العمر. وتحرر محضر بالواقعة، وبالعرض على النيابة أخلت سبيلهما بضمان محل الإقامة.</t>
  </si>
  <si>
    <t>أمين شرطة - ربة منزل</t>
  </si>
  <si>
    <t>أسوان</t>
  </si>
  <si>
    <t>أول أسوان</t>
  </si>
  <si>
    <t>رقم 6762 لسنة 2015 إداري أول أسوان</t>
  </si>
  <si>
    <t>http://www.youm7.com/story/2015/12/2/%D8%B6%D8%A8%D8%B7-%D8%B1%D8%AC%D9%84-%D8%A3%D8%B9%D9%85%D8%A7%D9%84-%D9%88%D8%B9%D8%B4%D9%8A%D9%82%D8%AA%D9%87-%D9%8A%D9%85%D8%A7%D8%B1%D8%B3%D8%A7%D9%86-%D8%A7%D9%84%D8%B1%D8%B0%D9%8A%D9%84%D8%A9-%D8%AF%D8%A7%D8%AE%D9%84-%D8%B4%D9%82%D8%A9-%D9%85%D9%81%D8%B1%D9%88%D8%B4%D8%A9-%D9%81%D9%89-%D8%A3%D8%B3%D9%88/2471421#.VqWFa4V976o</t>
  </si>
  <si>
    <t xml:space="preserve">تمكنت مباحث قسم مكافحة الآداب بمديرية أمن أسوان، من ضبط رجل وامرأة يمارسان الرذيلة داخل شقة مفروشة بمدينة أسوان. تلقى اللواء عمر ناصر، مدير أمن أسوان، إخطاراً من العميد خالد إبراهيم مدير إدارة البحث الجنائى، والعميد محمود عوض رئيس مباحث المديرية، يفيد بوصول معلومات للرائد إسلام ياسين، رئيس مباحث قسم مكافحة الآداب، حول قيام سيدة تدعى "رشا.ا" متزوجة، من محافظة الجيزة، باستقلال القطار والسفر إلى محافظة أسوان للقاء عشيقها "عصام.س.ع" 33 سنة، بمحافظة المنيا، ويعمل بمحافظة أسوان، واستغلالهما إحدى الشقق المؤجرة بمدينة أسوان، لممارسة الجنس. وبتقنين الإجراءات واستصدار إذن النيابة، تمكنت قوة أمنية برئاسة النقيب مصطفى شعلان، وكيل قسم مكافحة الآداب، من مداهمة الشقة وضبط المتهمين، ومن خلال التحريات تبين أن المتهمة سبق تورطها فى قضية تحريض على الفسق فى المحضر رقم 39/149 جنح قسم العمرانية لسنة 2008، وتم التحفظ على المتهمين لاتخاذ الإجراءات القانونية اللازمة وتحرر المحضر رقم 6762 إدارى قسم أول أسوان لسنة 2015. </t>
  </si>
  <si>
    <t>ع.س 33س ور.ا</t>
  </si>
  <si>
    <t>رجل أعمال - ربة منزل</t>
  </si>
  <si>
    <t>رقم 26 أحوال أول أسوان</t>
  </si>
  <si>
    <t>http://www.youm7.com/story/2015/12/6/%D8%B6%D8%A8%D8%B7-%D9%81%D9%86%D9%89-%D8%AF%D9%8A%D9%83%D9%88%D8%B1%D8%A7%D8%AA-%D8%A3%D8%AB%D9%86%D8%A7%D8%A1-%D9%85%D9%85%D8%A7%D8%B1%D8%B3%D8%A9-%D8%A7%D9%84%D8%B1%D8%B0%D9%8A%D9%84%D8%A9-%D9%85%D8%B9-%D9%81%D8%AA%D8%A7%D8%AA%D9%8A%D9%86-%D9%81%D9%89-%D8%A3%D8%B3%D9%88%D8%A7%D9%86/2477751#.VqWFXIV976o</t>
  </si>
  <si>
    <t>تمكنت مباحث قسم مكافحة الآداب بمديرية أمن أسوان، من ضبط فنى ديكورات من محافظة الشرقية أثناء ممارسته الرذيلة مع فتاتين داخل شقة مفروشة بمدينة أسوان. تلقى اللواء عمر ناصر، مدير أمن أسوان، إخطاراً من العميد خالد إبراهيم، مدير إدارة البحث الجنائى، والعميد محمود عوض، رئيس مباحث المديرية، بوصول معلومات للرائد إسلام ياسين، رئيس مباحث قسم مكافحة الآداب، باتفاق "محمد.س" 40 سنة، فنى ديكورات، ومقيم محافظة الشرقية، مع فتاتين "س.ا" و"س.ر" لممارسة الرذيلة بمحافظة محل إقامتهما بأسوان. وعقب تقنين الإجراءات واستصدار إذن النيابة، تمكنت مباحث قسم مكافحة الآداب من ضبط المتهمين داخل شقة مفروشة بمدينة أسوان، وبحوزتهم قطعة من مخدر الحشيش، و5 زجاجات خمور ومبلغ مالى، وتحرر المحضر رقم 26 أحوال قسم أول أسوان لسنة 2015، وجار العرض على النيابة.</t>
  </si>
  <si>
    <t>م.س 40س وس.ا وس.ر</t>
  </si>
  <si>
    <t>فني ديكورات</t>
  </si>
  <si>
    <t>http://www.albawabhnews.com/1055860</t>
  </si>
  <si>
    <t>http://www.albawabhnews.com/1065630</t>
  </si>
  <si>
    <t>http://www.albawabhnews.com/1272296</t>
  </si>
  <si>
    <t>تمكنت الأجهزة الأمنية بمديرية أمن البحر الأحمر، بالتعاون مع إدارة مباحث الآداب، من تحرير عدد 2 قضية عدم حمل شهادة صحية، وضبط عدد 1 قضية تحريض على الفسق.
كما تم فحص عدد 38 شقة مفروشة؛ وعدد 2 عدم إخطار، تم اتخاذ كل الإجراءات القانونية وأخطرت النيابة العامة لمباشرة التحقيقات.</t>
  </si>
  <si>
    <t>تمكنت الأجهزة الأمنية، بمديرية أمن البحر الأحمر، بالتعاون مع ضباط إدارة الآداب، أمس الأربعاء، من فحص عدد 50 شقة مفروشة، عدد 2 عدم إخطار.
كما تم ضبط عدد 2 قضية شهادة صحية، وعدد1 قضية "تحريض" على الفسق.
تم ضبط عدد 1 قضية، "فعل فاضح"، وعدد 1 قضية تقديم "خمور بدون خمور".
تم تحرير المحاضر اللازمة، وأخطرت النيابة، لمباشرة التحقيق.</t>
  </si>
  <si>
    <t>http://www.albawabhnews.com/1303429</t>
  </si>
  <si>
    <t>فعل فاضح في الطريق العام</t>
  </si>
  <si>
    <t>ممارسة جنسية علنية بالتراضي</t>
  </si>
  <si>
    <t>http://www.youm7.com/story/2015/2/3/%D8%A7%D9%84%D9%86%D8%A7%D8%A6%D8%A8-%D8%A7%D9%84%D8%B9%D8%A7%D9%85-%D9%8A%D8%A3%D9%85%D8%B1-%D8%A8%D8%A7%D9%84%D8%AA%D8%AD%D9%82%D9%8A%D9%82-%D9%81%D9%89-%D8%A7%D8%AA%D9%87%D8%A7%D9%85-%D9%87%D8%A8%D8%A9-%D9%82%D8%B7%D8%A8-%D8%A8%D8%AE%D8%AF%D8%B4-%D8%A7%D9%84%D8%AD%D9%8A%D8%A7%D8%A1-%D8%A7%D9%84%D8%B9%D8%A7/2052312</t>
  </si>
  <si>
    <t>رقم 1732 لسنة 2015 عرائض نائب عام</t>
  </si>
  <si>
    <t>رأس البر</t>
  </si>
  <si>
    <t>http://www.albawabhnews.com/1330719</t>
  </si>
  <si>
    <t>تمكنت حملة أمنية، من قسم شرطة رأس البر بمحافظة دمياط، اليوم الخميس، من ضبط 10 من المحكوم عليهم، على ذمة قضايا جنائية، وضبط 6 بحوزتهم أسلحة بيضاء.
كما تم ضبط حالة تحريض على الفسق، وضبط مقهى بدون ترخيص، وفحص 8 شقق سكنية، وتحرير قضيتي مزاولة مهنة بدون ترخيص.</t>
  </si>
  <si>
    <t>المعمورة</t>
  </si>
  <si>
    <t>http://www.albawabhnews.com/1450570</t>
  </si>
  <si>
    <t>شنت مباحث الآداب بمديرية أمن الإسكندرية بقيادة العقيد شريف التلوانى، حملة مكبرة على المنتزهات السياحية في منطقة المعمورة والمنتزه، تمكنت خلالها من ضبط 3 راقصات بتهمة نشر الفسق والفجور.
وعند مرور ضباط الآداب على الملاهى الليلية بالمعمورة قاموا بتشميع ٢ ملهى ليليى، هما: ملهى "vib "وملهى آخر يدعى "امراى"، وتم ضبط ٣ راقصات بتعمل الفعل الفاضح والتحريض على الفسق وهن: "ن، ع" وشهرتها يسرا، و"م، و"، وشهرتها شروق، وكذلك "م، ن" وشهرتها سمرا.
وكذلك تم إلقاء القبض على "ع، ع" من مرتادي أحد الملاهى الليلية، مسجل خطر مطلوب لتنفيذ ١٣ حكما قضائيا بقسم منتزة أول.
وأثناء مرور الضباط بحديقة المنتزه تم إلقاء القبض على ٦ أشخاص بتهمة فعل فاضح.</t>
  </si>
  <si>
    <t>ن.ع وم.و وم.ن</t>
  </si>
  <si>
    <t>الأزبكية وعابدين والعجوزة والهرم</t>
  </si>
  <si>
    <t>http://www.albawabhnews.com/1572777</t>
  </si>
  <si>
    <t>شنت الإدارة العامة لشرطة الآداب حملة موسعة على المحال العامة والملاهي الليلية بأقسام الأزبكية وعابدين والعجوزة والهرم أسفرت عن ضبط 80 قضية متنوعة.
أسفرت الحملة عن ضبط 3 راقصات بأداء فقرات فنية في 3 محال مختلفة ببدل رقص غير مطابقة للمواصفات وبدون ملابس داخلية ويقومن بأداء حركات إباحية، وضبط 18 فتاة يقومن بالتحريض على الفسق داخل هذه المحال من خلال عرض أنفسهن على راغبي المتعة بمقابل مادي.
كما تم ضبط ملاهٍ ليلية تعمل بدون بدون ترخيص وتقوم بعمل فقرات فنية بإيحاءات جنسية وأيضا تقديم خمور بدون ترخيص، كما أسفرت عن ضبط خليجي وشاب مصري بصحبة فتاتين يمارسون الرذيلة مقابل مبلغ ألف جنيه لكلا الفتاتين، وتم ضبطهما متلبسين وعثر بحوزتهما على خمور وملابس داخلية للفتاتين.
وتم ضبط خليجي وفتاة في حالة تلبس داخل شقة بمنطقة العجوزة وعثر بحوزتهما على خمور وأوقية ذكرية وتم ضبط شقة مفروشة بمنطقة الدقي 2 مصريين و2 عرب مع فتاة سبق اتهامها في قضايا آداب منذ عام 2008، مقابل 2000 ريـال سعودي. كما تم ضبط فتاة مع رجل أعمال مصري وآخر خليجي يقومون بممارسة الرذيلة مقابل 2000 جنيه للشخص داخل شقة بمنطقة المهندسين.
تم تحرير المحاضر اللازمة والعرض على النيابة التي أمرت بحبسهم على ذمة التحقيق.</t>
  </si>
  <si>
    <t>http://www.albawabhnews.com/1516858</t>
  </si>
  <si>
    <t xml:space="preserve">تمكنت حملة أمنية من مديرية أمن دمياط، من ضبط 3 قضايا سلاح أبيض، وقضية مزاولة مهنة بدون ترخيص، وفحص 27 شقة وفندق، وضبط قضية تحريض على الفسق . 
كما تم ضبط قضية سكر في الطريق العام، وضبط 16 متحريا عنه، وتحرير محاضر شرطية للمخالفين، تمهيدا لعرضهم على النيابة العامة للتحقيق معهم. </t>
  </si>
  <si>
    <t>http://www.albawabhnews.com/1684004</t>
  </si>
  <si>
    <t>المستقبل</t>
  </si>
  <si>
    <t>http://www.albawabhnews.com/1657902</t>
  </si>
  <si>
    <t>تمكنت مباحث الآداب بالإسماعيلية برئاسة العقيد وائل ركى من ضبط مطلقتين من الشرقية ضمن شبكة لممارسة الآداب في مدينة المستقبل، بعدما ذاع صيتهن لتقديم الساقطات لراغبي المتعة الحرام بمقابل مادى، فتم استصدار اذن من النيابة العامة للقبض عليــ المدعوة دينا س. 27 سنة بدون عمل مقيمة العاشر من رمضان ــ شرقية، والمدعوة مديحة أ. 28 سنة بدون عمل مقيمة ذات العنوان، وذلك لقيامهما بالاتيان بحركات جنسية لإثارة غرائز الرجال وتحرضهم على الفسق وتقديم الساقطات لراغبي المتعة الحرام.
تحرر محضر بالواقعة وأخطرت النيابة للتحقيق</t>
  </si>
  <si>
    <t>د.س 27س وم.أ 28س</t>
  </si>
  <si>
    <t>أمريكية الجنسية</t>
  </si>
  <si>
    <t>http://www.albawabhnews.com/1657814</t>
  </si>
  <si>
    <t>تمكنت الإدارة العامة لحماية الآداب العامة من ضبط صاحب ملهي ليلي وفتاة أمريكية، و5 ساقطات آخرين بملابس مثيرة، يحرضن على ممارسة الرذيلة بمنطقة جاردن سيتي.
كانت قد وردت معلومات للواء أمجد شافعي مدير الإدارة، عن وجود بنسيون في عمارة سكنية في منطقة جاردن سيتي يقوم صاحبه بنشر الأعمال المنافية للاداب من خلال استقطاب الفتيات للقيام بهذه الأعمال.
تم تشكيل فريق بحث بقيادة اللواء محمد ذكاء الدين مدير النشاط الداخلي في الإدارة، وتبين أن وراء ذلك النشاط "صيداي" يدير هذا البنسيون وهو عبارة عن عمارة سكنية واقام ذلك النشاط في الطابقين الثالث والرابع بهما، واخلي الطابق الثالث وأقام ملهي ليلي وقام باستقطاب فتاة أمريكية وقام بتوظيفها كراقصة تقوم بايحاءات جنسية من خلال عملها.
تم عمل تحريات على هذا الملهي بإشراف اللواء زكريا أبو زينة نائب المدير والعقيثد إبراهيم الطويل وأحمد طاهر وعصام أبو عرب، وتم ضبط صاحب الملهي والفتاة الأمريكية وضبط 5 فتيات بملابس مثيرة يقومون بايحاءات جنسية وتحريض رواد الملهي على ممارسة الرذيلة.
تحرر المحضر اللازم حيال المتهمين، وبالعرض على النيابة العامة أمرت بحبسهم 4 أيام على ذمة التحقيقات.</t>
  </si>
  <si>
    <t>ر.م 31س وأ.ص 28س ور.م 30س ون.أ 27س وع.م 23س ون.م 20س</t>
  </si>
  <si>
    <t>إ.ج 33س وه.ج 25س وح.ر 25س</t>
  </si>
  <si>
    <t>أمرت نيابة العجوزة، برئاسة المستشار هادى عزب رئيس النيابة، بحبس 8 فتيات 4 أيام على ذمة التحقيقات، لاتهامهن بالتحريض على الفجور، وذلك أثناء عملهن كمضيفات فى إحدى الملاهى الليلية بمنطقة العجوزة. وكانت الإدارة العامة لمباحث الأداب قد تمكنت من ضبط المتهمات خلال حملة أمنية شنتها على الملاهى الليلية بمنطقة المهندسين بالعجوزة، للتأكد من خضوعها للشروط والتعليمات المحددة من قبل تراخيص السياحة، وذلك بعدما كشفت التحريات اتهامهن بالتحريض على الفجور.</t>
  </si>
  <si>
    <t>تبقت 3 حالات غير مدرجة من إجمالي 11</t>
  </si>
  <si>
    <t>رقم 44 أحوال لسنة 2015 إدارة البحث الجنائي</t>
  </si>
  <si>
    <t>رقم 43 أحوال لسنة 2015 إدارة البحث الجنائي</t>
  </si>
  <si>
    <t>http://www.albawabhnews.com/1590780</t>
  </si>
  <si>
    <t>منطقة نادي الطيران</t>
  </si>
  <si>
    <t>http://www.albawabhnews.com/1307915</t>
  </si>
  <si>
    <t>تمكنت قوة أمنية من قسم شرطة رأس البر بمحافظة دمياط، بقيادة العقيد عمرو الفداوي، مأمور المركز اليوم السبت، من مداهمة عدد من الشقق المشبوهة في مدينة رأس البر، وضبط 3 من الساقطات يمارسن الرذيلة، مع الشباب بمقابل مادي. 
كما تمكنت القوة من ضبط شاب وفتاة في أوضاع مخلة بالآداب في شقة سكنية أخرى بالمدينة، حيث تبين إن الشقة يديرها أحد القوادين. 
تم ضبط المتهمين للتعرف على هوياتهم تمهيدا لعرضهم على النيابة العامة للتحقيق معهم.</t>
  </si>
  <si>
    <t>دمياط الجديدة</t>
  </si>
  <si>
    <t>رقم 2626 لسنة 2015 جنح دمياط الجديدة</t>
  </si>
  <si>
    <t>http://www.albawabhnews.com/1258415</t>
  </si>
  <si>
    <t>تمكنت قوة أمنية من قسم شرطة دمياط الجديدة، برئاسة الرائد محمد سرحان، رئيس مباحث القسم، مساء اليوم الإثنين، من إلقاء القبض على ع. أ ربة منزل 40 سنة، بتهمة إدارة شقتها السكنية لممارسة الرذيلة، وتحريض الشباب على الفسق.
تم القبض على المتهمة، تمهيدا لعرضها على النيابة العامة، وتحرر عن الواقعة، المحضر رقم 2626 جنح قسم دمياط الجديدة لسنة 2015م.</t>
  </si>
  <si>
    <t>أبو المطامير</t>
  </si>
  <si>
    <t>ع.ع 52س وأ.ق 43س</t>
  </si>
  <si>
    <t>معاون رئيس مجلس المدينة - ربة منزل</t>
  </si>
  <si>
    <t>http://www.albawabhnews.com/1142096</t>
  </si>
  <si>
    <t>تمكن، منذ قليل اليوم السبت، ضباط مباحث الآداب العامة بمحافظة البحيرة برئاسة المقدم طلال أبو وافية، رئيس المباحث من ضبط معاون رئيس مجلس المدينة أثناء ممارسة الرذيلة مع ربة منزل بشقته بمساكن الإرشاد.
وتم ضبط "عبدالله. ع" 52 سنة، ويعمل معاون رئيس مجلس مدينة أبوالمطامير، أثناء ممارسة الرذيلة بشقته بمساكن الإرشاد، مع "أ. ق" 43 سنة، ربة منزل ومقيمة بمساكن مجلس المدينة، وجار تحرير المحضر والعرض على النيابة.</t>
  </si>
  <si>
    <t>http://www.albawabhnews.com/1053228</t>
  </si>
  <si>
    <t>http://www.albawabhnews.com/1524109</t>
  </si>
  <si>
    <t>تمكنت الأجهزة الأمنية بمديرية أمن البحر الأحمر بالتعاون مع إدارة مباحث، بقيادة المقدم محمد عبد الفتاح، من ضبط 3 قضايا فعل فاضح في الطريق العام، وفحص 54 شقة مفروشة بالغردقة.
كما تمكن من ضبط قضية مزاولة مهنة حارس عقار بدون ترخيص، قضية تقديم خمور بدون ترخيص، وضبط 5 مخالفات داخل فندقين شعبيين، وتم تحرير المحاضر اللازمة وأخطرت النيابة العامة لمباشرة التحقيقات.</t>
  </si>
  <si>
    <t>أول القاهرة الجديدة</t>
  </si>
  <si>
    <t>إتلاف سيارة شرطة</t>
  </si>
  <si>
    <t>رقم 3808 لسنة 2015 جنح أول القاهرة الجديدة</t>
  </si>
  <si>
    <t>http://www.albawabhnews.com/1312059</t>
  </si>
  <si>
    <t xml:space="preserve">نجحت قوات الأمن التابعة لقسم أول القاهرة الجديدة بعد مطاردة استمرت لفترة طويلة لشاب يستقل سيارة وبرفقته سيدة بعد ضبطهما يمارسان الفعل الفاضح بالطريق العام في إلقاء القبض عليهما، وأسفرت المطاردة عن اصطدام سيارة الشاب ببوكس الشرطة، وتم اقتيادهما لقسم الشرطة، وتحرر محضر بالواقعة، وباشرت النيابة العامة بقيادة محمد يوسف وكيل النائب العام وبرئاسة المستشار وليد السعيد التحقيق 
وكانت دورية شرطية تابعة لقسم أول القاهرة الجديدة تقوم بحملة للوقوف على الحالة الأمنية، وحال ذلك شاهدت شابا يمارس الأعمال المخلة بالآداب مع سيدة حال استقلالهما لسيارة، وبالتوجه نحوهما بقيادة النقيب إبراهيم يوسف وقطع سيارة الشرطة الطريق أمامهما قام الشاب بالاصطدام ببوكس الشرطة في محاولة للهرب، ما أدى إلى حدوث تلفيات به ولكن قوات الأمن سيطرت على الموقف ونجحت في القبض عليهما وتبين أنهما بدعوان م. س والسيدة ص. ر، وتحرر محضر بالواقعة حمل رقم 3808 جنح قسم. أول القاهرة الجديدة لسنة 2015 وتولت النيابة العامة التحقيق. </t>
  </si>
  <si>
    <t>بندر الأقصر</t>
  </si>
  <si>
    <t>http://www.albawabhnews.com/1114975</t>
  </si>
  <si>
    <t>ألقى ضباط قسم مكافحة العنف ضد المرأة بالأقصر، القبض على حارس عقار، أثناء ممارسته فعلا فاضحا في الطريق العام مع إحدى الساقطات بوسط المدينة، ما أدى إلى استياء المارة وخدش حيائهم.
وتلقى اللواء حسام المناوي، مدير أمن الأقصر، بلاغا يفيد تمكن الملازم أول محمود طاحون، رئيس قسم مكافحة العنف ضد المرأة، والقوة المرافقة له من القبض على المدعو "ع.ع" (26 سنة، يعمل حارس عقار بالغردقة)، مقيم بقرية العيايشا بمركز قوص التابع لمحافظة قنا أثناء تواجده مع إحدى السيدات الساقطات تدعى "ا.إ" (22 سنة)، من محافظة الغربية، مقيمة بالبر الغربي ومسجلة آداب، لارتكابهما أفعالا منافية للآداب العامة بالطريق العام على وجه يخدش الحياء العام أثناء جلوسهما على الرصيف خلف إحدى السيارات المتواجدة بموقف الأقاليم بمنطقة أبو الجود وسط الأقصر.
وتم تحرير محضرًا بالواقعة، وجار إخطار النيابة ومباشرة التحقيقات.</t>
  </si>
  <si>
    <t>ع.ع 26س وا.إ 22س</t>
  </si>
  <si>
    <t>حارس عقار - بدون عمل</t>
  </si>
  <si>
    <t>أبو الجود</t>
  </si>
  <si>
    <t>م.س وص.ر</t>
  </si>
  <si>
    <t>حبس شهر مع النفاذ وكفالة 1000ج لإيقاف التنفيذ وغرامة 1000ج</t>
  </si>
  <si>
    <t>http://www.albawabhnews.com/1291437</t>
  </si>
  <si>
    <t>مستشفى كفر سعد المركزي</t>
  </si>
  <si>
    <t>مستشفى</t>
  </si>
  <si>
    <t>http://www.albawabhnews.com/1186836</t>
  </si>
  <si>
    <t>سادت حالة من الفوضى داخل مستشفى كفر سعد المركزي بدمياط، عقب قيام عدد من الممرضات، بضبط فتاة مريضة في أوضاع مخلة مع ثلاثة من الشباب، بالطابق الثاني.
بدأت الواقعة عندما استقبلت المستشفى الفتاة المذكورة، وهي تعاني من النزيف جراء تعرضها للإجهاض، وعندما بدأت في التعافي فوجئ عدد من الممرضات بالفتاة تقوم بتبادل القبلات مع 3 من الشباب داخل الغرفة.
تم إخطار أمن المستشفى والذين تمكنوا من القبض على الفتاة و2 من الشباب بينما تمكن الشاب الثالث من الهرب.
تم إخطار قوات الشرطة للقبض على المتهمين وتحركت قوة أمنية من قسم شرطة كفر سعد، لتتسلم المتهمين، وتبدأ في التحقيق معهم تمهيدا لعرضهم على النيابة العامة.
وباستجواب الفتاة، تبين إنها كانت حامل جراء علاقة غير شرعية وقامت بإجهاض الجنين، وتم إستجواب المتهمين لمعرفة بيانات المتهم الثالث لتعقبه والقبض عليه.</t>
  </si>
  <si>
    <t>كورنيش النيل</t>
  </si>
  <si>
    <t>http://www.albawabhnews.com/1608981</t>
  </si>
  <si>
    <t>أمر المستشار محمد عرجاوي، وكيل نيابة قصر النيل، بحبس ٨ متهمين بممارسة الفجور والرذيلة والسكر على مركب نيلي أربعة أيام على ذمة التحقيق والتحفظ على المركب وإعدام الخمور.
كما كشفت تحقيقات النيابة في القضية رقم ١٧٦٢٥ لسنة ٢٠١٥، تمكن ضباط قسم شرطة قصر النيل من ضبط مركب نيلي بمنطقة الزمالك وعلى متنها ٧ رجال وسيدة من بينهم صاحب مركب.
ويواجه ٥ متهمين تهمة السكر وتعاطي مواد مخدرة وكحولية، والفتاة متهمة بالتحريض على الفسق، كما أنه من بين المضبوطين شاب يواجه تهمة الشذوذ، وصاحب المركب لإدارته بدون ترخيص.</t>
  </si>
  <si>
    <t>رقم ١٧٦٢٥ لسنة 2015 جنح قصر النيل</t>
  </si>
  <si>
    <t>رقم 17656 و 17757 و 14513 و 18027 لسنة 2015 عرائض نائب عام ورقم 53561 لسنة 2015 جنح أول مدينة نصر</t>
  </si>
  <si>
    <t>http://www.albawabhnews.com/1546229</t>
  </si>
  <si>
    <t>http://www.albawabhnews.com/1080864</t>
  </si>
  <si>
    <t>أمرت نيابة قصر النيل، برئاسة المستشار سمير حسن، بحبس 8 سيدات، 4 أيام على ذمة التحقيقات، لاتهامهن بممارسة أعمال منافية للآداب بمنطقة وسط البلد.
البداية عندما وردت معلومات لرجال مباحث الآداب، تفيد بقيام 8 سيدات بممارسة أفعال منافية للآداب العامة، في أحد المحال بمنطقة وسط القاهرة، فتم تشكيل فريق بحث للتحرى من صحة المعلومات، وتبين من التحريات تردد 8 سيدات على أحد المحال بوسط البلد لممارسة أعمال الفجور.
وبتقنين الإجراءات القانونية اللازمة تمكن رجال مباحث الآداب من ضبط 8 سيدات أثناء ممارستهن تلك الأفعال، وبحوزتهن كمية من زجاجات الخمور، وتم تحرير محضر بالواقعة وأخطرت النيابة التي تولت التحقيق وأصدرت قرارها السابق.</t>
  </si>
  <si>
    <t>http://www.vetogate.com/1521976</t>
  </si>
  <si>
    <t>بندر بنها</t>
  </si>
  <si>
    <t>http://www.vetogate.com/1581296</t>
  </si>
  <si>
    <t>قررت نيابة بنها الكلية التحفظ على سيارة وكيل النيابة أحمد "م" والمتهم بارتكاب فعل فاضح بالطريق العام مع أمنية "س" والتي اعترف بأنها خطيبته.
كان ضباط مباحث قسم ثان بنها قد اقتادوهما إلى القسم أمس عقب ضبطهما في وضع مخل داخل سيارة على طريق منزل كوبري المنصورة اتجاه القاهرة، وبسؤال شاهدي الواقعة أحمد "م" موظف بقطاع الكهرباء، والسيد "ع" كاتب حسابات، أيدا أقوال الضابط والقوة المرافقة له بصحة الواقعة.</t>
  </si>
  <si>
    <t>بعد تحرك مواطنين "بلاغ، تسليم"</t>
  </si>
  <si>
    <t>أ.م وأ.س</t>
  </si>
  <si>
    <t>وكيل نيابة</t>
  </si>
  <si>
    <t>http://www.vetogate.com/1592870</t>
  </si>
  <si>
    <t>تمكنت مباحث آداب البحر الأحمر بقيادة المقدم محمد عبد الفتاح رئيس مباحث الآداب، من ضبط 4 قضايا فعل فاضح في مكان عام بمدينة الغردقة.</t>
  </si>
  <si>
    <t>تمكنت مباحث آداب البحر الأحمر بقيادة المقدم محمد عبد الفتاح رئيس مباحث الآداب، من ضبط 4 قضايا فعل فاضح في مكان عام بمدينة الغردقة.
كما تم ضبط 23 قضية آداب عامة منها 7 قضايا مزاولة مهنة بدون ترخيص، وقضية تقديم خمور بدون ترخيص، و7 قضايا عدم حمل شهادة صحية، وقضية تحريض على الفسق، وقضية إدارة محل بدون ترخيص، كما تم فحص 5 فنادق شعبية.</t>
  </si>
  <si>
    <t>http://www.vetogate.com/1851808</t>
  </si>
  <si>
    <t>استعجلت نيابة العجوزة برئاسة المستشار هادي عزب، تحريات الإدارة العامة لمباحث الآداب حول اتهام المطربة هيفاء وهبي، بالتحريض على الفسق والفجور من خلال الفيديوهات التي تبثها على مواقع التواصل الاجتماعي والقنوات التليفزيونية.
حيث أمر المستشار أحمد البقلي، المحامي العام الأول لنيابات شمال الجيزة الكلية، بإعادة فتح التحقيقات في بلاغ يتهم هيفاء وهبي بالتحريض على الفجور من خلال كليباتها الغنائية.
كان المحامي محمد النمر، قد تقدم ببلاغين أحدهما يتهم هيفاء وهبي والراقصة برديس، بإشاعة العري والتحريض على الفسق والفجور، من خلال الكليبات العارية التي تبث على مواقع التواصل الاجتماعي، والآخر ضد الراقصة شاكيرا بالاتهامات نفسها، لكن نيابة العجوزة أصدرت قرارا بضبط وإحضار برديس وشاكيرا، ولم تصدر قرار بشأن هيفاء وهبي، وصدر ضدهم بحبسهم 3 أشهر؛ بتهمة نشر الرذيلة والتحريض على الفسق والفجور.</t>
  </si>
  <si>
    <t>نوع مكان واقعة القبض</t>
  </si>
  <si>
    <t>ه.و</t>
  </si>
  <si>
    <t>مطربة</t>
  </si>
  <si>
    <t>http://www.vetogate.com/1858261</t>
  </si>
  <si>
    <t>أمرت نيابة الغردقة، بحبس 23 ساقطة 4 أيام على ذمة التحقيقات لاتهامهم بالتحريض على الفسق والفجور.
البداية عندما تمكنت مديرية أمن البحر الأحمر، من ضبط 23 ساقطة لتحريضهم على الفسق والفجور بالغردقة.
جاء ذلك تحت إشراف اللواء عادل تونسي مدير أمن البحر الأحمر، واللواء علي عامر مدير مباحث الجنائية؛ حيث قامت مباحث الآداب بقيادة العقيد محمد عبد الفتاح ووكيل القسم الرائد شريف خليل، بفحص 570 شقة مفروشة، وضبط 23 قضية تحريض على الفسق.
وتم تحرير المحاضر اللازمة، وتم العرض على النيابة العامة، وأشرف على الحملة اللواء على عامر مدير مباحث المديرية.</t>
  </si>
  <si>
    <t>http://www.vetogate.com/1871907</t>
  </si>
  <si>
    <t>تواصلت الحملة المكبرة التي شارك فيها العقداء إبراهيم الطويل، عصام أبو عرب، أحمد طاهر، والمقدمون حسن النجار، ومحمد حلمى، وعمرو مطر، ورامز جمال، وإيهاب توفيق، على مناطق الأزبكية وعابدين والهرم والعجوزة؛ حيث تم ضبط 80 قضية آداب متنوعة، بينها 3 راقصات يرتدين ملابس غير مطابقة للمواصفات ويقدمن رقصات خليعة في 3 محال وملاه ليلية.
كما تم ضبط 18 فتاة يحرضن على الفسق عن طريق عرض أنفسهن على مرتادي المحال والملاهي الليلية، فضلا عن ضبط عدد من المحال تعمل بدون ترخيص وتقدم خمورا دون تصريح.
تحررت المحاضر اللازمة بكل واقعة، وأحال اللواء زكريا أبو زينة المتهمين إلى النيابة العامة للتحقيق، كما تمت مخاطبة محافظتي القاهرة والجيزة لإغلاق المحال المخالفة.</t>
  </si>
  <si>
    <t>http://www.vetogate.com/1947121</t>
  </si>
  <si>
    <t>http://www.vetogate.com/1947656</t>
  </si>
  <si>
    <t>http://www.vetogate.com/1947784</t>
  </si>
  <si>
    <t>نادي صحي</t>
  </si>
  <si>
    <t>http://www.vetogate.com/1809319</t>
  </si>
  <si>
    <t>بدأت الحملة التي قادها اللواء محمد ذكاء الدين مدير النشاط الداخلى مدير الإدارة العامة لحماية الآداب، من منطقة الدقى وفيها تم ضبط ناد صحى يعمل بدون ترخيص وبداخله 3 فتيات أجنبيات ومصرية يحرضن المترددين عليه على الفسق</t>
  </si>
  <si>
    <t>ثم انتقلت الحملة إلى شارع الهرم بالجيزة وداهمت 3 ملاهى ليلية، وضبطت بها 13 فتاة ريكلام يحرضن زبائن تلك المحال على الفسق والفجور</t>
  </si>
  <si>
    <t>ثم انتقلت الحملة إلى شارع الهرم بالجيزة وداهمت 3 ملاهى ليلية، وضبطت بها 13 فتاة ريكلام يحرضن زبائن تلك المحال على الفسق والفجور، بالإضافة إلى راقصة ترتدى بدلة رقص غير مطابقة للمواصفات القانونية</t>
  </si>
  <si>
    <t>ثلاث أجنبيات</t>
  </si>
  <si>
    <t>النزهة</t>
  </si>
  <si>
    <t>وسط البلد</t>
  </si>
  <si>
    <t>انتقلت الحملة إلى منطقة وسط البلد وفيها تمت مداهمة ملهيين ليليين وضبط بهما 9 فتيات ريكلام يحرضن على الفسق.</t>
  </si>
  <si>
    <t>ومن وسط البلد انتقلت الحملة إلى منطقة النزهة وفيها تم ضبط 12 فتاة ريكلام يحرضن الزبائن على الأعمال المخلة بالآداب من بينهن راقصة ترتدى بدلة رقص غير مطابقة للمواصفات، بلغ إجمالي المحاضر التي تم تحريرها 81 محضرا.
شارك في الحملة العميد إبراهيم الطويل، والعقيد عصام أبو عرب، والمقدمين: حسن النجار، ومحمد حلمى، وإيهاب توفيق، ووليد طراف.
وأحال اللواء زكريا أبو زينة المتهمات إلى النيابات المختصة للتحقيق.</t>
  </si>
  <si>
    <t>http://www.vetogate.com/1553802</t>
  </si>
  <si>
    <t>http://www.vetogate.com/1604757</t>
  </si>
  <si>
    <t>برج العرب</t>
  </si>
  <si>
    <t>أمام بنك التنمية</t>
  </si>
  <si>
    <t>ش.م 22س</t>
  </si>
  <si>
    <t>http://www.vetogate.com/1541594</t>
  </si>
  <si>
    <t>تمكن ضباط مباحث جرائم الآداب العامة بالإسكندرية، اليوم الأربعاء، من ضبط "شيماء م ع" 22 سنة، شهرتها "كريمة"، مقيمة بدائرة برج العرب، أثناء قيامها باستيقاف قائدي السيارات الملاكي، أمام بنك التنمية بمدينة برج العرب، وقيامها بتحريض الغير من الرجال، راغبي المتعة الجنسية الحرام، على الفسق، مقابل أجر مادي تتقاضاه نظير ذلك.
وضبط بحوزتها "13" ورقة مالية فئة الخمسين جنيها "مقلدة".
وبمواجهتها اعترفت بحيازتها للأوراق المالية المقلدة بقصد ترويجها، وتحصلها عليها من أحد الأشخاص نظير ممارسة الرذيلة معها، وتم تحرير المحضر جنح برج العرب، وجار العرض على النيابة.</t>
  </si>
  <si>
    <t>http://www.vetogate.com/1444142</t>
  </si>
  <si>
    <t>http://www.vetogate.com/1492562</t>
  </si>
  <si>
    <t>أما عن الواقعة الثانية، قال اللواء ذكاء الدين: إن "رجال الإدارة العامة لحماية الآداب، تمكنوا من ضبط ناد صحي في منطقة العجوزة بالجيزة، يديره رجل وتعمل معه 3 فتيات إحداهن مسجلة آداب.. هذا النادي كان يزاول نشاطا غير مشروع هو ممارسة الأعمال المخلة والتحريض عليها؛ حيث كانت الفتيات الثلاثة أثناء عملهن مع الزبائن، يعرضن أنفسهن عليهم، ويقمن بحركات مثيرة بقصد ممارسة الحرام مقابل المال.. الغريب أن هذا النادي كان يقدم كافة أشكال الممارسات الآثمة، وأعد قائمة أسعار تعرض على الزبون أثناء الاتفاق".. رجال المباحث ألقوا القبض على الفتيات الثلاثة وكانت إحداهن في وضع جنسي مع أحد الزبائن".</t>
  </si>
  <si>
    <t>http://www.vetogate.com/1613377</t>
  </si>
  <si>
    <t>شارع الجيش</t>
  </si>
  <si>
    <t>http://www.vetogate.com/1917794</t>
  </si>
  <si>
    <t>ن.م ون.م في الأربعينات</t>
  </si>
  <si>
    <t>http://www.vetogate.com/1905219</t>
  </si>
  <si>
    <t>http://www.vetogate.com/1539783</t>
  </si>
  <si>
    <t>http://www.vetogate.com/1500558</t>
  </si>
  <si>
    <t>مساكن الإرشاد</t>
  </si>
  <si>
    <t>الخصوص</t>
  </si>
  <si>
    <t>حارة بيومي غانم</t>
  </si>
  <si>
    <t>http://www.vetogate.com/1571990</t>
  </si>
  <si>
    <t>ألقت مديرية أمن القليوبية القبض على "م، ص" منجد ومقيم بقليوب لتردده على شقته "أ، ع" ربة منزل مقيمة بالخصوص وممارسة الرذيلة معها وتم ضبط المتهمين داخل العقار بمساعدة الأهالي.
وكان قسم شرطة الخصوص قد تلقى بلاغا من "م. س" مقيم بحارة بيومي غانم دائرة القسم بقيام المتهمين بممارسة الرذيلة وسبق ضبطه داخل عقار المتهمة، تحرر عن ذلك المحضر رقم 1930 إداري قسم الخصوص لسنة 2015 وجار العرض على النيابة.</t>
  </si>
  <si>
    <t>رقم 1930 لسنة 2015 إداري الخصوص</t>
  </si>
  <si>
    <t>الدقهلية</t>
  </si>
  <si>
    <t>منية النصر</t>
  </si>
  <si>
    <t>رقم 6741 لسنة 2015 جنح منية النصر</t>
  </si>
  <si>
    <t>http://www.vetogate.com/1590197</t>
  </si>
  <si>
    <t>تمكن ضباط مباحث مدينة منية النصر التابعة لمحافظة الدقهلة، من إلقاء القبض على سيدة تمارس الرذيلة مع شاب بمنزل مهجور بالمدينة.
تلقى اللواء سعد شلبى إخطارا من مأمور مركز منية النصر يفيد بضبط شيماء ع ح، 20 سنة ربة منزل، ووليد عادل أ م 23 سنة، أثناء قيامهم بممارسة الجنس بمنزل تحت الإنشاء بمدينة منية النصر.
وتم تحرير محضر رقم 6741 جنح مركز منية النصر لسنة 2015.
وكانت المتهمه قامت بتحرير محضر ضد 5 شباب تتهمهم بممارسة الجنس معها دون دفع الأجر المتفق عليه وأمر النائب العام بضبطها وإحضارها وتم الإفراج عنها.</t>
  </si>
  <si>
    <t>مطروح</t>
  </si>
  <si>
    <t>العلمين</t>
  </si>
  <si>
    <t>ي.أ 27س وإ.ع 28س وا.ج 29س</t>
  </si>
  <si>
    <t>بدون عمل - بدون عمل - ربة منزل</t>
  </si>
  <si>
    <t>http://www.vetogate.com/1798271</t>
  </si>
  <si>
    <t>تمكنت مباحث قسم شرطة العلمين بالتعاون مع قسم الآداب، اليوم السبت، من القبض على 3 سيدات أثناء تواجدهم بصالة ديسكو VIP بالعلمين، أثناء قيامهم بالتحريض على الفسق، وإثارة غرائز الرجال من راغبى المتعة الحرام. 
وأكد اللواء هشام لطفي، مدير أمن مطروح، أنه تمكن ضباط مباحث قسم شرطة العلمين، اليوم السبت، بالاشتراك مع ضباط قسم حماية الآداب بالمديرية بالتنسيق مع ضباط الإدارة العامة لمباحث الآداب، من ضبط "ياسمين. أ. أ ع" (27 سنة -بدون عمل)، والمقيمة بالحى السادس العاشر من رمضان القاهرة، و"إيناس. ع. ع. ع" (28 سنة - بدون عمل)، والمقيمة بشارع سيدى حسن الوراق الجيزة، والشيماء. ج.س.ع" (29 سنة - ربة منزل)، والمقيمة بالمقطم القاهرة، وذلك حال تواجدهم داخل صالة ديسكو VIB بمدينة العلمين أثناء قيامهم بالتحريض على الفسق، وإثارة غرائز الرجال من راغبى المتعة الحرام. 
وبسؤالهن اعترفن بالتحريض على الفسق لاحتياجهن للمال، وتحرر عن ذلك المحاضر اللازمة وجارٍ العرض على النيابة.</t>
  </si>
  <si>
    <t>http://www.vetogate.com/1958951</t>
  </si>
  <si>
    <t>وجهت الإدارة العامة لحماية الآداب بوزارة الداخلية، برئاسة اللواء أمجد شافعي مدير الإدارة، ضربة موجعة لعدد من ممارسى الدعارة والأعمال المنافية للآداب أنشأوا صفحات لهم على مواقع التواصل الاجتماعى «فيس بوك»، لاستقطاب راغبى المتعة الحرام مقابل مبالغ مالية في مناطق العجوزة و6 أكتوبر ومدينة نصر ومصر الجديدة.
صفحات إلكترونية 
كانت معلومات وردت إلى اللواء محمد ذكاء الدين مدير النشاط الداخلي بالإدارة العامة لحماية الآداب، عن وجود صفحات إلكترونية على موقع التواصل الاجتماعى «فيس بوك»، تروج لممارسة الأعمال المنافية للآداب وتضع صورا إباحية.
3 شبان 
ودلت التحريات إلى أن هذه الصفحات هي «رزان» و«توفى» وهى لثلاثة شباب أحدهم طالب بالثانوية التجارية هارب من منزل أسرته ببورسعيد، والآخر طالب بـ«طب بيطرى» وآخر من المنيا، ويقيمون جميعا بأحد الفنادق بمنطقة الأزبكية.
1500 جنيه
وأشارت التحريات إلى أن هناك صفحات أيضا لـ «ليلة»، وتعلن عن نفسها مقابل مبلغ مالى 1500 جنيه، بالإضافة إلى صفحتى «دودو» و«لا لا»، وأكدت أن الأدمن القائم عليهما يعلن عن رغبتهما في ممارسة الأعمال المنافية للآداب مع الرجال راغبى المتعة الحرام مقابل 1500 جنيه.
وأكدت التحريات أن هذه الصفحات تضم أيضا صفحة لبنانية، وهى لشاب من منطقة الزيتون وضع صورا إباحية وأعلن عن ممارسة الجنس الحرام مقابل 1500 جنيه.
ضبط المتهمين
وبعد اتخاذ الإجراءات القانونية واستئذان النيابة، داهمت قوة من ضباط الإدارة العامة لحماية الآداب، ضمت العقداء: إبراهيم الطويل، أحمد طاهر، وعصام أبو العرب، والمقدمين: حسن النجار، محمد حلمي، وليد طراف، رامز جمال، عمرو مطر، وإيهاب توفيق، وتمكنت القوة من ضبط المتهمين في مناطق العجوزة ومدينة نصر ومصر الجديدة و6 أكتوبر، وتحرر المحضر اللازم بالواقعة، وتولت النيابة التحقيق.</t>
  </si>
  <si>
    <t>ل</t>
  </si>
  <si>
    <t>طالب ثانوي تجاري - طالب بيطري - ثالث</t>
  </si>
  <si>
    <t>العجوزة والهرم</t>
  </si>
  <si>
    <t>http://www.vetogate.com/1609646</t>
  </si>
  <si>
    <t>أسفرت الحملة عن ضبط 75 قضية داخل ملاه ليلية وديسكوهات ومطاعم سياحية بدوائر أقسام شرطة العجوزة والهرم، عبارة عن مخالفات فض أختام لمنشآت صادر لها قرار بالإغلاق من وزارة السياحة، ومنشآت وملاه ليلية وتقديم خمور وشيشة دون ترخيص.
هاربون من أحكام
وشملت القضايا، ضبط مديرين بالمنشآت لمزاولتهم المهنة دون ترخيص وبعضهم هارب من أحكام قضائية، بالإضافة إلى ضبط مضيفات بالملاهي الليلية غير حاملات الشهادة الصحية، والقبض على فتاتين بملهى ليلي بتهمة التحريض على الفسق وذلك خلال الحملة التي قادها العميد يحيى مرزوق رئيس مباحث السياحة، العقيد أحمد كشك رئيس مباحث شرطة آداب السياحة، المقدمان أيمن حسن، وأحمد وربي، والرواد هيثم صقر وأحمد نجم ومحمد الجوهري ومحمد الفولي ضباط شرطة آداب السياحة.</t>
  </si>
  <si>
    <t>http://www.mobtada.com/details.php?ID=311090</t>
  </si>
  <si>
    <t>http://www.mobtada.com/details.php?ID=328686</t>
  </si>
  <si>
    <t>http://www.mobtada.com/details.php?ID=335756</t>
  </si>
  <si>
    <t>تمكن ضباط قسم حماية الآداب العامة فى الإسكندرية، اليوم الأحد من ضبط شاب وفتاة لارتكابها فعل فاضح فى الطريق العام داخل حدائق المنتزه، وذلك خلال حملة مكبرة، لضبط المُخلين بالآداب العامة، ولمنع جرائم التحريض على الفسق، وتسهيل الدعارة.
وأفاد مصدر أمنى من أعضاء الحملة أنه تم ضبط محمود. م. أ، 24 عامًا، محكوم عليه فى قضيتى تبديد، وذلك أثناء تواجده داخل حدائق المنتزه، وبصحبته نادية. ع. أ، 17 عامًا، عاطل، لارتكابهما فعل فاضح بالطريق العام.
كما تم ضبط طارق. ب. أ، 22 عامًا، عامل، أثناء تواجده داخل حدائق المنتزه، وبصحبته نادية. ح. أ، 17 عامًا، عاملة، لارتكابهما فعل فاضح بالطريق العام.
تم تحرير محضر جنح قسم شرطة ثان المنتزه، وجارِ العرض على النيابة العامة للتحقيق.</t>
  </si>
  <si>
    <t>م.م 24س ون.ع 17س</t>
  </si>
  <si>
    <t>عامل - عاملة</t>
  </si>
  <si>
    <t>ط.ب 22س ون.ح 17س</t>
  </si>
  <si>
    <t>http://www.mobtada.com/details.php?ID=349765</t>
  </si>
  <si>
    <t>http://www.mobtada.com/details.php?ID=393521</t>
  </si>
  <si>
    <t>http://www.mobtada.com/details.php?ID=380115</t>
  </si>
  <si>
    <t>http://www.mobtada.com/details.php?ID=382510</t>
  </si>
  <si>
    <t>http://www.mobtada.com/details.php?ID=417428</t>
  </si>
  <si>
    <t>http://www.mobtada.com/details.php?ID=405807</t>
  </si>
  <si>
    <t>طريق الكورنيش</t>
  </si>
  <si>
    <t>حديقة قصر المنتزه</t>
  </si>
  <si>
    <t>http://www.mobtada.com/details.php?ID=387832</t>
  </si>
  <si>
    <t>ألقى ضباط قسم مكافحة جرائم الآداب العامة بالإسكندرية، اليوم الإثنين، القبض على 12 سيدة بتهمة التحريض على الفسق والفجور، فى حملة مكبرة بدوائر أقسام المدينة.
وتمكنت القوات من ضبط "منى. ن" 23 سنة، و"غادة. م. م"، 31 سنة، و"بسمة. خ. ح"، 22 سنة، راقصة، و"سحر. ع. م"، 42 سنة، و"عبير. م. م"، 41 سنة، لتحريضهن الرجال راغبى المتعة الحرام على الفسق بطريق كورنيش الإسكندرية.
بينما تم ضبط "أسماء. ع. ح"، 20 سنة، و"غادة. م. أ"، 39 سنة، راقصة، و"زينب. م. م"، 17 سنة، و"أمل. س. ح"، 28 سنة، راقصة، و"سارة. ع"، 23 سنة، راقصة، لتحريضهن على الفسق بهن داخل ملهى ليلى بمنطقة المعمورة.
وداخل حدائق قصر المنتزه، تم ضبط "زينب. ح. ص"، 23 سنة، و"شيماء. ح. ص" 29 سنة، لتحريضهن الرجال على الفسق بهن.
تم تحرير المحاضر اللازمة، وجار العرض على النيابة العامة للتحقيق.</t>
  </si>
  <si>
    <t>م.ن 23س وغ.م 31س وب.خ 22س وس.ع 42س وع.م 41س</t>
  </si>
  <si>
    <t>بدون عمل - بدون عمل - بدون عمل - راقصة - بدون عمل</t>
  </si>
  <si>
    <t>أ.ع 20س وز.م 17س</t>
  </si>
  <si>
    <t>ز.ح 23س وش.ح 29س</t>
  </si>
  <si>
    <t>http://www.mobtada.com/details.php?ID=405633</t>
  </si>
  <si>
    <t>تمكن رجال مباحث الآداب، اليوم الأربعاء، من ضبط شقيقتين، وأوكرانيتين، بينهما طليقة مدرب سيرك معروف، وعديد من الساقطات، و6 فتيات لتحريضهن على الفسق خلال حملة مكبرة بالقاهرة الكبرى.
وأشار العقيد إبراهيم الطويل، مدير تحريات الحملة، أنه تم فحص المنشآت غير المرخصة، والمقاهى، والملاهى الليلة، وتم ضبط 6 فتيات بتهمة التحريض على الفسق من خلال رقصهن بالملابس المثيرة أمام رواد المكان، بالإضافة إلى ضبط مطرب ومدير ملهى ليلى صادر ضدهم أحكام بالحبس.</t>
  </si>
  <si>
    <t>http://www.mobtada.com/details.php?ID=416630</t>
  </si>
  <si>
    <t>مطرب ومخرج وموديل</t>
  </si>
  <si>
    <t>ر.ف 30س وو.ص ور.ر</t>
  </si>
  <si>
    <t>http://www.mobtada.com/details.php?ID=361861</t>
  </si>
  <si>
    <t>http://www.mobtada.com/details.php?ID=394521</t>
  </si>
  <si>
    <t>س.أ 18س وح.أ 19س ون.م 20س وع.ط 18س</t>
  </si>
  <si>
    <t>طالبة - طالب - طالبة - طالب</t>
  </si>
  <si>
    <t>http://www.mobtada.com/details.php?ID=390156</t>
  </si>
  <si>
    <t>لقت قوات الأمن بالإسكندرية، القبض على طالبين وطالبتين، لارتكابهم فعلا فاضحا بالطريق العام، داخل سيارة فى حدائق قصر المنتزه، شرق المحافظة.
كان اللواء أحمد حجازى، مدير أمن الإسكندرية، قد تلقى معلومات من ضباط قسم مكافحة جرائم الآداب العامة، بضبط سليفيا. أ. ب، 18 سنة، طالبة، وحسن. أ، 19 سنة، طالب، ونورهان. م. س، 20 سنة، طالبة، وعبدالرحمن. ط. م، 18 سنة، طالب، لارتكابهم فعلا فاضحا بالطريق العام.
وتم ضبطهم داخل سيارة، ملك الثانى، بمنطقة حدائق المنتزه، بدائرة قسم شرطة ثان المنتزه، وبحوزتهم مبلغ 500 جنيه، ودولار أمريكى واحد، وسيجارة ملفوفة، تحوى الحشيش، وقرص منشط جنسى، و4 هاتف محمول.
وبمواجهتهم، أقروا بقيام الأولى تسهيل دعارة الثالثة، وقيامهما بممارسة الجنس مع الثانى والرابع، بأحد الشاليهات، بمنطقة العجمى، بدائرة قسم الدخيلة، قبل ضبطهم.
حرر المحضر جنايات قسم ثان المنتزه، وجار العرض على النيابة العامة للتحقيق.</t>
  </si>
  <si>
    <t>ح.س 33س ون.خ 27س وإ.م 31س وس.ع 23س</t>
  </si>
  <si>
    <t>مهندس - ثانوية عامة - موظف - طالبة</t>
  </si>
  <si>
    <t>http://www.mobtada.com/details.php?ID=391009</t>
  </si>
  <si>
    <t>لقت قوات الأمن بالإسكندرية، القبض على مهندس وموظف، أثناء ارتكابهما فعلا فاضحا مع فتاتين، داخل سيارة بحدائق قصر المنتزه، وضبط بحوزتهم مواد مخدرة.
تلقى اللواء أحمد حجازى، مدير أمن الإسكندرية، إخطارا يفيد تمكن ضباط قسم مكافحة جرائم الآداب العامة، من ضبط كل من حسام. س 33 سنة، مهندس، ونورهان. خ، 27 سنة، حاصلة على ثانوية عامة، وإسلام. م، 31 سنة، موظف، وسعاد. ع، 23 سنة، طالبة، لقيامهم بارتكاب فعل فاضح بالطريق العام.
وألقى القبض على المتهمين أثناء ممارسة الجنس داخل سيارة قيادة الثالث، وانتحال الأول صفة عضو هيئة قضائية وانتحال الثالث صفة ضابط شرطة، أثناء تواجدهم بحدائق قصر المنتزه.
كما ضبط بحوزتهم طبنجة محدث صوت تركى الصنع، وصاعق كهربائى، وقطعة حشيش، وسيجارة ملفوفة بالحشيش، ولفافة أفيون، و28 قرصا منشطا جنسيا، وزجاجة خمر، ومبلغ 110 دولار أمريكى، و50 يورو، و240 جنيهاً مصرياً، و1000دولار كندى، و200 شيلينغ كينى، و6 هواتف محمولة وجهاز تابلت.
تم التحفظ على المضبوطات، وتحرر المحضر جنايات قسم ثان المنتزه، وجارٍ العرض على النيابة العامة للتحقيق.</t>
  </si>
  <si>
    <t>http://www.mobtada.com/details.php?ID=309371</t>
  </si>
  <si>
    <t>ثان الزقازيق</t>
  </si>
  <si>
    <t>كفر الإشارة</t>
  </si>
  <si>
    <t>http://www.mobtada.com/details.php?ID=278984</t>
  </si>
  <si>
    <t>ضبت رجال مباحث قسم ثانى الزقازيق بالشرقية، 4 سيدات وشابين أثناء ممارستهم الأعمال المنافية للآداب، داخل شقة للإيجار بمنطقة كفر الإشارة، تم التحفظ عليهم تحت تصرف نيابة قسم ثانى الزقازيق بمعرفة محمد سمير، وكيل النيابة العامة، وبإشراف المستشار أحمد دعبس المحامى العام لنيابات جنوب الشرقية.
وتمكنت قوة من مباحث قسم ثانى الزقازيق بالتنسيق مع المقدم أحمد عبدالعزيز، رئيس مباحث الآداب، من مداهمة شقة لممارسة الأعمال المنافية للآداب بمنطقة كفر الإشارة دائرة القسم، وضبط كل من "ش.ع.ع" 23 عامًا، وشهرتها أوشة، وشقيقتها منى 25 عامًا، ومقيمين بدائرة القسم، و"د.م" 27 عامًا من القاهرة، وشيرين 32 عامًا، ومقيمة بدائرة القسم، و"أ.ش"، وصديقه من ميت غمر، وتبين قيامهم بممارسة الأعمال المنافية للآداب، وضبط بحوزتهم أقراص مخدرة ومنشطات جنسية.</t>
  </si>
  <si>
    <t>ش.ع 23س وم.ع 25س ود.م 27س وش 32س وأ.ش وصديقه</t>
  </si>
  <si>
    <t>ثان العاشر من رمضان</t>
  </si>
  <si>
    <t>المجاورة 43</t>
  </si>
  <si>
    <t>إ.ع 22س ور.ف 35س وإ.ع 45س</t>
  </si>
  <si>
    <t>ربة منزل - ربة منزل - سمسار</t>
  </si>
  <si>
    <t>http://www.mobtada.com/details.php?ID=312038</t>
  </si>
  <si>
    <t>تمكن ضباط مباحث قسم شرطة ثان العاشر من رمضان بمحافظة الشرقية، من ضبط 3 أشخاص بينهم سيدتين أثناء ممارستهم الرذيلة.
تلقى اللواء مليجى فتوح، مدير أمن الشرقية، إخطاراً من مأمور قسم شرطة ثان العاشر يفيد ضبط كل من "إ.ع. ت" 22 سنة، ربة منزل ومقيمه 33 شارع أحمد سراج الدين البساتين القاهرة، و"ر ف ح 35 سنة" - ربة منزل ومقيمة عرايشية مصر بالإسماعيلية، و "إ .ع. م" 45 سنة، سمسار ومقيم قسم ثان العاشر، وذلك أثناء ممارستهم الرذيلة بشقة مستأجرة بالمجاورة 43 عمارة 1 شقة 9 ثان العاشر، تحرر عن ذلك المحضر رقم 2374 جنح قسم ثان العاشر لسنة 2015 .</t>
  </si>
  <si>
    <t>رقم 2374 لسنة 2015 جنح ثان العاشر من رمضان</t>
  </si>
  <si>
    <t>ثان السلام</t>
  </si>
  <si>
    <t>النهضة</t>
  </si>
  <si>
    <t>http://www.mobtada.com/details.php?ID=391281</t>
  </si>
  <si>
    <t>أمر وكيل النائب العام بالسلام، حبس نجل ضابط وسيدتين، 4 أيام، على ذمة التحقيق، بعد ضبطهم يمارسون المتعة الحرام داخل شقة بمنطقة النهضة.
البداية عندما ذهب شخص لزيارة صديقه ولاحظ أثناء صعوده لسلم العقار أصوات غريبة بإحدى شقق العمارة، وبالاستفسار من صديقه أخبره بأن هذا العقار ملك لسيدتين تقومان أحيانا باصطحاب بعض الرجال بزعم أنهم أقاربهما، لكن الزائر ارتاب بالأمر وقام بإبلاغ الشرطة.
قامت الشرطة بتشكيل فريق من ضباط وأفراد، واقتحموا الشقة.
وأسفرت عملية المداهمة عن ضبط ش . م، نجل ضابط، وضبط معه طبنجة، كما أسفرت عن ضبط السيدتين،ع. م، وضبط معها كوكايين، وزميلتها أ. ج، وتم القبض على جميع المتواجدين بالشقة، وتحرر بالواقعة المحضر رقم 5988 جنح السلام ثانى لسنة 2015.</t>
  </si>
  <si>
    <t>رقم 5988 لسنة 2015 جنح ثان السلام</t>
  </si>
  <si>
    <t>http://www.mobtada.com/details.php?ID=399082</t>
  </si>
  <si>
    <t>فيصل</t>
  </si>
  <si>
    <t>http://www.mobtada.com/details.php?ID=407883</t>
  </si>
  <si>
    <t>ضبطت الإدارة العامة لمباحث الآداب، مدرسة أنشأت صفحة على أحد مواقع التواصل الاجتماعى"قيسبوك" لدعوة راغبى الجنس، ولتسهيل واستغلال الساقطات فى أعمال الدعارة بمنطقة فيصل.
وكانت تحريات مباحث الآداب رصدت قيام نور.م بإنشاء صفحة للتعارف بغرض ممارسة الجنس مقابل مبالغ مالية، وإعلانها وجود فتيات لممارسة الجنس الجماعى أو الفردى.
بتكثيف التحريات تبين أن المتهمة تتخذ شقة بمنطقة فيصل، وكرا لممارسة نشاطها.
وبعد ضبط المتهمة الرئيسية عبير.م، شهرتها نور، وبصحبتها فتاتان، والذين اعترفن بما هو منسوب إليهن، اتضح أنها خريجة كلية الآداب، وعملت فى مجال التدريس لمدة 3 سنوات، وأن حاجتها للمادة وظروفها الأسرية دفعتها لممارسة ذلك النشاط.</t>
  </si>
  <si>
    <t>ع.م وأخريتان</t>
  </si>
  <si>
    <t>مدرسة</t>
  </si>
  <si>
    <t>http://hawadeth.akhbarelyom.com/news/newdetails/250151/4/%D9%85%D8%A8%D8%A7%D8%AD%D8%AB-%D8%A7%D9%84%D8%B3%D9%8A%D8%A7%D8%AD%D8%A9-%D8%AA%D8%B6%D8%A8%D8%B7-5-%D8%B1%D8%A7%D9%82%D8%B5%D8%A7%D8%AA-%D8%A8%D8%A8%D8%AF%D9%84-%D9%85%D8%AE%D9%84%D8%A9-%D9%81%D9%8A-%D8%A7%D9%84%D8%BA%D8%B1%D8%AF%D9%82%D8%A9.html#.VqZYkoV976o</t>
  </si>
  <si>
    <t>مركز شبين الكوم</t>
  </si>
  <si>
    <t>رقم 7747 لسنة 2015 جنح مركز شبين الكوم</t>
  </si>
  <si>
    <t>http://hawadeth.akhbarelyom.com/news/newdetails/239401/4/%D8%B6%D8%A8%D8%B7-%D8%A7%D9%83%D8%A8%D8%B1-%D9%85%D9%88%D8%B1%D8%AF%D9%87-%D9%84%D8%A7%D8%B3%D8%B7%D9%88%D8%A7%D9%86%D8%A7%D8%AA-%D8%A7%D9%84%D8%AC%D9%86%D8%B3-%D9%84%D8%B1%D8%A7%D8%BA%D8%A8%D9%8A-%D8%A7%D9%84%D9%85%D8%AA%D8%B9%D9%87-%D8%A7%D9%84%D8%AD%D8%B1%D8%A7%D9%85-%D8%A8%D8%A7%D9%84%D9%85%D9%86%D9%88%D9%81%D9%8A%D8%A9.html#.VqZYoYV976o</t>
  </si>
  <si>
    <t>http://hawadeth.akhbarelyom.com/news/newdetails/234584/4/%D8%B6%D8%A8%D8%B7-%D9%85%D9%86%D8%AC%D8%AF-%D8%A7%D8%AB%D9%86%D8%A7%D8%A1-%D9%85%D9%85%D8%A7%D8%B1%D8%B3%D8%A9-%D8%A7%D9%84%D8%B1%D8%B0%D9%8A%D9%84%D8%A9-%D9%85%D8%B9-%D8%B1%D8%A8%D8%A9-%D9%85%D9%86%D8%B2%D9%84-%D8%A8%D8%A7%D9%84%D8%AE%D8%B5%D9%88%D8%B5-.html#.VqZbXYV976o</t>
  </si>
  <si>
    <t>م.ج 27س وأ.ع 25س</t>
  </si>
  <si>
    <t>منجد - ربة منزل</t>
  </si>
  <si>
    <t>http://www.youm7.com/story/2015/11/17/%D8%A7%D9%84%D9%82%D8%A8%D8%B6-%D9%85%D8%AF%D8%B1%D8%B3%D8%A9-%D8%AA%D8%B3%D8%AA%D9%82%D8%B7%D8%A8-%D8%B2%D8%A8%D8%A7%D8%A6%D9%86%D9%87%D8%A7-%D9%85%D9%86-%D8%A7%D9%84%D8%A5%D9%86%D8%AA%D8%B1%D9%86%D8%AA-%D9%84%D9%85%D9%85%D8%A7%D8%B1%D8%B3%D8%A9-%D8%A7%D9%84%D8%AC%D9%86%D8%B3/2447361#.VqZeB4V976o</t>
  </si>
  <si>
    <t>http://almesryoon.com/%D8%A7%D9%84%D9%85%D8%B5%D8%B1%D9%8A%D9%88%D9%86-%D9%84%D8%A7%D9%8A%D8%AA/821781-%D8%A7%D9%84%D9%82%D8%A8%D8%B6-%D8%B9%D9%84%D9%8A-35-%D8%B4%D8%A7%D8%A8%D8%A7-%D9%88%D9%81%D8%AA%D8%A7%D8%A9-%D9%8A%D9%85%D8%A7%D8%B1%D8%B3%D9%86-%D8%A7%D9%84%D8%AC%D9%86%D8%B3-%D8%A7%D9%84%D8%AC%D9%85%D8%A7%D8%B9%D9%8A</t>
  </si>
  <si>
    <t>ش.م ول وت.ف</t>
  </si>
  <si>
    <t>http://www.el-balad.com/1485491</t>
  </si>
  <si>
    <t>رقم 2289 لسنة 2015 جنح بندر بنها</t>
  </si>
  <si>
    <t>الطريق الزراعي</t>
  </si>
  <si>
    <t>منتجة - منتج</t>
  </si>
  <si>
    <t>رقم 14547 لسنة 2015 جنح الدقي</t>
  </si>
  <si>
    <t>http://www.youm7.com/story/2015/10/3/%D8%A8%D8%B9%D8%AF-%D8%A7%D8%AA%D9%87%D8%A7%D9%85%D9%87%D8%A7-%D9%88%D9%88%D8%A7%D9%84%D8%AF%D9%87%D8%A7-%D8%A8%D8%AE%D8%AF%D8%B4-%D8%A7%D9%84%D8%AD%D9%8A%D8%A7%D8%A1-%D8%B1%D9%86%D8%A7-%D8%A7%D9%84%D8%B3%D8%A8%D9%83%D9%89--%D8%A8%D9%84%D8%A7%D8%BA%D8%A7%D8%AA-%D9%83%D9%8A%D8%AF%D9%8A%D8%A9/2371754#.VqZjCoV976o</t>
  </si>
  <si>
    <t>http://www.youm7.com/story/2015/1/15/%D8%A7%D9%84%D9%82%D8%A8%D8%B6-%D8%B9%D9%84%D9%89-%D8%B1%D8%A7%D9%82%D8%B5%D8%A7%D8%AA-%D8%AA%D8%B1%D8%AA%D8%AF%D9%8A%D9%86-%D9%85%D9%84%D8%A7%D8%A8%D8%B3-%D8%AE%D9%84%D9%8A%D8%B9%D8%A9-%D9%88%D8%AA%D8%BA%D9%86%D9%8A%D9%86-%D8%A8%D8%A5%D9%8A%D8%AD%D8%A7%D8%A1%D8%A7%D8%AA-%D8%AC%D9%86%D8%B3%D9%8A%D8%A9-%D9%81%D9%89/2028167#.VqZoVIV976o</t>
  </si>
  <si>
    <t>شنت مباحث آداب الإسكندرية برئاسة العميد شريف التلوانى حملة مكبرة على الملاهى الليلية أسفرت عن ضبط عدد من الراقصات أثناء ارتداءهن ملابس خليعة غير مطابقة للشروط والآداب العامة، ويقمن بالغناء باستخدام ألفاظ وإيحاءات جنسية، تحرض على الفسق بين رواد الملاهى الليلية. وتمكن الرائد تامر زغلول الضابط بإدارة شرطة مكافحة الآداب العامة بالإسكندرية، من ضبط "زينب .م .ف" وشهرتها الدلوعة، مواليد 1998 راقصة شرقية ومقيمة بمنطقة ميامى، وادعت عملها مذيعة فى إحدى القنوات الفضائية لجذب الأنظار إليها، وقيام والدتها "فاطمة .ا" 57 سنة، بالترويج لها، وهى السابق ضبطها فى القضية 633 جنح الرمل أول ممارسة دعارة. وتم ضبط المتهمة الأولى لقيامها بارتداء بدلة رقص خليعة غير مطابقة للشروط والمواصفات، وقيامها ببعض الحركات والإيحاءات الجنسية مع رواد الملهى الليلى، والثانية باستغلال ابنتها بالانحراف، وتحرر عن ذلك المحضر رقم 1186 جنح ثان المنتزه لسنة 2015. كما تم ضبط ياسمين .س وشهرتها غزل، 28 سنة، راقصة، والسابق ضبطها فى القضية رقم 23120 جنح أول العامرية لسنة 2103 ، تحريض على الفسق لقيامها بارتداء بدلة رقص خليعة غير مطابقة للمواصفات والشروط، وكذلك تم ضبط أحمد إبراهيم مواليد 88 صاحب الملهى لإدارة الملهى وتقديم فقرات غنائية ذات كلمات إباحية.</t>
  </si>
  <si>
    <t>ي.س 28س</t>
  </si>
  <si>
    <t>ز.م 17س وف.ا 57س</t>
  </si>
  <si>
    <t>رقم 906 لسنة 2015 إداري بندر الأقصر</t>
  </si>
  <si>
    <t>http://hawadeth.net/%D8%B6%D8%A8%D8%B7-%D8%B3%D9%8A%D8%AF%D8%A9-%D9%88%D8%B4%D8%A7%D8%A8-%D9%88%D9%81%D8%AA%D8%A7%D8%A9-%D9%8A%D9%85%D8%A7%D8%B1%D8%B3%D9%88%D9%86-%D8%A7%D9%84%D8%AC%D9%86%D8%B3-%D9%88%D9%8A%D8%AA%D8%B9/</t>
  </si>
  <si>
    <t xml:space="preserve">القت اجهزة الامن بمحافظة الاقصر القبض على سيدة وفتاة داخل سيارة ملاكى ومعهما شاب فى وضع مخل وهم يتعاطون المخدرات تلقى اللواء حسام المناوى مساعد وزير الداخلية ومدير امن الاقصر بلاغا من اللواء عصام الدسوقى مدير المباحث الجنائية يفيد يتمكن العقيد محمد عنان مفتش مباحث المنطقة المركزية والرائد محمد درويش رئيس المباحث بالانابة والنقيب محمد عادل معاون المباحث من القبض على سيدة وتدعى س.ح من الاقصر وفتاة تدعى ص من القاهرة مع شاب يدعى ا ر مقيم بالقرنة عليه فى وضع مخل للاداب العامة وهم يتعاطون المخدرات وتم اصطحابهم الى قسم شرطة الاقصر وبالكشف عليهم تبين بان لديهم سوابق نصب واحتيال وتعاطى ودعارة وتم تحريز قطعة افيون بحوزتهم وعمل محضر لهم برقم 906 ادارى القسم وعرضهم على النيابة العامة التى امرت بحبسهم 4 ايام على ذمة التحقيق
</t>
  </si>
  <si>
    <t>س.ح وص وا ر</t>
  </si>
  <si>
    <t>م.ق 50س وإ.م 28س وأ.م 24س</t>
  </si>
  <si>
    <t>طبيب أسنان - صاحبة كوافير</t>
  </si>
  <si>
    <t>http://www.vetogate.com/1539755</t>
  </si>
  <si>
    <t>الوادي الجديد</t>
  </si>
  <si>
    <t>الخارجة</t>
  </si>
  <si>
    <t>طريق باريس</t>
  </si>
  <si>
    <t>http://ahram2day.com/%D8%A7%D9%84%D9%82%D8%A8%D8%B6-%D8%B9%D9%84%D9%8A-%D8%B1%D8%A8%D8%A9-%D9%85%D9%86%D8%B2%D9%84-%D8%AA%D9%85%D8%A7%D8%B1%D8%B3-%D8%A7%D9%84%D8%AC%D9%86%D8%B3-%D9%85%D8%B9-4-%D8%A3%D8%B4%D8%AE%D8%A7.html</t>
  </si>
  <si>
    <t>ضبطت مباحث الوادي الجديد ،بقيادة العميد صبري غازي ،مدير إدارة البحث الجنائي بمديرية امن المحافظة ،ربة منزل تمارس الجنس مع 4 أشخاص داخل سيارة أجرة بأحدي الطرق السريعة بمركز الخارجة .
وتلقي اللواء نبيل العشري، مدير امن الوادي الجديد ،إخطارا يفيد بقيام حملة أمنية من قسم شرطة الخارجة ،بقيادة الرائد أيمن المنشاوي، رئيس مباحث قسم الخارجة، أسفرت عن ضبط سيدة ربة منزل 31 عام ومقيمة الخارجة تمارس الرذيلة مع 4 أشخاص ” سائق 31 سنة – جزار20 – عاطل 18سنة – نقاش 17 سنة ” داخل احدي سيارات الأجرة كانت متوقفة علي جانب طريق الخارجة – باريس في احدي المناطق المظلمة بالطريق .
وتحرر للواقعة المحضر رقم 2587 إداري مركز شرطة الخارجة لسنة 2015 وأخطرت النيابة العامة للتحقيق</t>
  </si>
  <si>
    <t>رقم 2587 لسنة 2015 إداري الخارجة</t>
  </si>
  <si>
    <t>سيدة 31س و 31س و 20س و18س و 17س</t>
  </si>
  <si>
    <t>ربة منزل - سائق - جزار - بدون عمل - نقاش</t>
  </si>
  <si>
    <t>بورسعيد</t>
  </si>
  <si>
    <t>http://ahram2day.com/%D8%A8%D9%88%D8%B1-%D8%B3%D8%B9%D9%8A%D8%AF%D8%A7%D9%84%D9%82%D8%A8%D8%B6-%D8%B9%D9%84%D9%89-%D8%B3%D9%88%D8%B1%D9%8A%D8%A9-%D8%A3%D8%AB%D9%86%D8%A7%D8%A1-%D9%85%D9%85%D8%A7%D8%B1%D8%B3%D8%AA%D9%87.html</t>
  </si>
  <si>
    <t>ألقى رجال مباحث الآداب برئاسة الرائد عمرو الحسينى، القبض على إحدى السيدات أثناء ممارستها الجنس مع الشباب، وقيامها بتصويرهم ونسخ مقاطع على اسطونات مدمجة C .D وبيعها للشباب، تم تحرير المحضر اللازم، واتخاذ الإجراءات القانونية وإحالة الواقعة للنيابة العامة. توصلت تحريات الرائد عمرو الحسينى، رئيس قسم حماية الآداب العامة بمديرية أمن بورسعيد، إلى قيام إحدى السيدات بتصوير مقاطع فيديو حال قيامها بممارسة الجنس مع أحد الشباب، ونسخ تلك المقاطع على أسطوانات مدمجة”CD”. وبيعها للشباب. بتكثيف التحريات تم ضبط كلا من “ر ن م ن” تحمل الجنسية السورية، وتقيم بحى العرب و”أ م ر م” وبحوزتهما كمية من الأقراص المخدرة والمنشطات الجنسية. وبمواجهتهما اعترفا بارتكاب الواقعة وقيامهما بتصوير تلك المقاطع ونسخها على إسطوانات مدمجة C. D وبيعها للشباب من راغبى المتعة. تم تحرير المحضر اللازم واتخاذ الإجراءات القانونية وإحالتهما للنيابة العامة، لمباشرة التحقيقات تمهيدا لمحاكماتهما.</t>
  </si>
  <si>
    <t>طالبة تجارة</t>
  </si>
  <si>
    <t>http://www.masrawy.com/News/News_Cases/details/2015/5/26/588211/%D8%A7%D9%84%D9%82%D8%A8%D8%B6-%D8%B9%D9%84%D9%89-%D8%B7%D8%A7%D9%84%D8%A8%D8%A9-%D8%AA%D8%AF%D9%8A%D8%B1-80-%D9%85%D9%88%D9%82%D8%B9%D8%A7-%D8%AC%D9%86%D8%B3%D9%8A%D8%A7-%D8%B9%D9%84%D9%89-%D8%A7%D9%84%D8%A7%D9%86%D8%AA%D8%B1%D9%86%D8%AA-</t>
  </si>
  <si>
    <t>http://www.dotmsr.com/details/%D8%A7%D9%84%D9%82%D8%A8%D8%B6-%D8%B9%D9%84%D9%89-%D9%83%D9%8A%D8%AF%D8%A7%D9%87%D9%85-%D9%85%D8%AF%D9%8A%D9%86%D8%A9-%D9%86%D8%B5%D8%B1-%D8%B5%D8%A7%D8%AD%D8%A8%D8%A9-%D8%A7%D9%84%D9%81%D9%8A%D8%AF%D9%8A%D9%88%D9%87%D8%A7%D8%AA-%D8%A7%D9%84%D8%A5%D8%A8%D8%A7%D8%AD%D9%8A%D8%A9</t>
  </si>
  <si>
    <t>م.س 36س</t>
  </si>
  <si>
    <t>http://www.youm7.com/story/0000/0/0/-/2182049#.VqZ3toV976o</t>
  </si>
  <si>
    <t>خ.م 37س وه.ع 38س</t>
  </si>
  <si>
    <t>http://www.masrawy.com/News/News_Cases/details/2015/5/24/586297/%D8%B6%D8%A8%D8%B7-%D8%B3%D9%8A%D8%AF%D8%AA%D9%8A%D9%86-%D9%88%D8%B1%D8%AC%D9%84%D9%8A%D9%86-%D9%84%D8%A7%D8%B1%D8%AA%D9%83%D8%A7%D8%A8%D9%87%D9%85-%D9%81%D8%B9%D9%84%D8%A7-%D9%81%D8%A7%D8%B6%D8%AD%D8%A7-%D9%81%D9%8A-%D8%AD%D8%AF%D8%A7%D8%A6%D9%82-%D8%A7%D9%84%D9%85%D9%86%D8%AA%D8%B2%D9%87-%D8%A8%D8%A7%D9%84%D8%A5%D8%B3%D9%83%D9%86%D8%AF%D8%B1%D9%8A%D8%A9</t>
  </si>
  <si>
    <t>http://www.el-balad.com/1457729</t>
  </si>
  <si>
    <t>http://almogaz.com/news/crime/2015/03/23/1927192</t>
  </si>
  <si>
    <t>http://www.el-balad.com/1414410/dbt-30-ftah-lyl-o60-mkha.aspx</t>
  </si>
  <si>
    <t>شنت الإدارة العامة لشرطة السياحة والآثار بقيادة اللواء مصطفى سلامة مدير الإدارة، حملة أمنية مكبرة علي عدد من الفنادق الشهيرة والملاهي الليلية بمنطقتي المهندسين والهرم، ونجحت في القبض علي 30 فتاة ليل وتحرير 60 محضر آداب ومخالفات عامة.
قاد الحملة اللواء علاء السباعى مدير مباحث شرطة السياحة والعميد أحمد كشك رئيس مباحث أداب السياحة والمحلات، وضمت المقدم وليد بدر والمقدم أيمن حسن والمقدم هيثم صقر والمقدم أحمد نجم والمقدم محمد الجوهرى والمقدم محمد الفولى من مباحث الآداب بشرطة السياحة.
داهمت الحملة فندق شهير بالمهندسين وضبطت 20 ساقطة داخل "كبارية وديسكو" الفندق بتهمة تحريض رواد المنشأة على الفسق، كما ضبطت 10 فتيات داخل مطعم بالجيزة بتهمة التحريض علي الفسق أيضا، كما حررت الحملة مخالفات تقديم "خمور وشيشة" بدون ترخيص وضبطت منشآت فض أصحابها أختام غلقها، بجانب محاضر لمنشآت سياحية لم تعلن عن الأسعار وعدم وجود رخصة مديرين للمنشآت وعدم حمل شهادات صحية للعاملين.</t>
  </si>
  <si>
    <t>http://www.dotmsr.com/details/%D8%B6%D8%A8%D8%B7-%D8%AD%D8%A7%D8%B1%D8%B3-%D8%B9%D9%82%D8%A7%D8%B1-%D8%A3%D8%AB%D9%86%D8%A7%D8%A1-%D9%85%D9%85%D8%A7%D8%B1%D8%B3%D8%AA%D9%87-%D8%A3%D8%B9%D9%85%D8%A7%D9%84-%D9%85%D9%86%D8%A7%D9%81%D9%8A%D8%A9-%D9%84%D9%84%D8%A2%D8%AF%D8%A7%D8%A8-%D9%85%D8%B9-%D8%A5%D8%AD%D8%AF%D9%89-%D8%A7%D9%84%D8%B3%D8%A7%D9%82%D8%B7%D8%A7%D8%AA-%D8%A8%D8%A7%D9%84%D8%A3%D9%82%D8%B5%D8%B1</t>
  </si>
  <si>
    <t>http://hwadeth.akhbarelyom.com/news/newdetails/228566/4/%D9%81%D8%AD%D8%B5-42-%D8%B4%D9%82%D9%87-%D9%85%D9%81%D8%B1%D9%88%D8%B4%D9%87-%D9%88%D8%B6%D8%A8%D8%B7-%D8%B9%D8%AF%D8%AF-%D9%85%D9%86-%D9%82%D8%B6%D8%A7%D9%8A%D8%A7-%D8%A7%D9%84%D8%A7%D8%AF%D8%A7%D8%A8-%D8%A8%D8%A7%D9%84%D8%A8%D8%AD%D8%B1-%D8%A7%D9%84%D8%A7%D8%AD%D9%85%D8%B1!.html#.VqZ0f4V976o</t>
  </si>
  <si>
    <t>شنت مباحث الاداب بمديرية امن البحر الاحمر حمله امنيه علي الشقق المفروشه والمحلات .. حيث تـم فحص عدد 42 شقة مفروشة .. وتم ضبط 4 قضية شهادة صحية .. عدد 6 قضية مزاولة مهنة بدون ترخيص .. وعدد 2 قضية تحريض على الفسق! 
كما اسفرت الحمله عن ضبط عدد 2 قضية فعل فاضح .. وعدد 2 قضية تقديم خمور بدون ترخيص .. وعدد 2 قضية إدارة محل بدون ترخيص!</t>
  </si>
  <si>
    <t>http://hawadeth.akhbarelyom.com/news/newdetails/227681/4/%D8%A7%D8%AF%D8%A7%D8%A8-%D8%A7%D9%84%D8%A8%D8%AD%D8%B1-%D8%A7%D9%84%D8%A7%D8%AD%D9%85%D8%B1-%D8%AA%D9%81%D8%AD%D8%B5-97-%D8%B4%D9%82%D9%87-%D9%85%D9%81%D8%B1%D9%88%D8%B4%D9%87-%D9%88%D8%AA%D8%B6%D8%A8%D8%B7-25-%D9%82%D8%B6%D9%8A%D8%A9-%D8%A7%D8%AF%D8%A7%D8%A8!.html#.VqZ0f4V976o</t>
  </si>
  <si>
    <t>شنت مباحث الاداب بمديرية امن البحر الاحمر حمله امنيه علي الشقق والمحلات .. وقد اسفرت الحمله عن ضبط عدد كبير من قضايا الاداب .. حيث تلقى اللواء حمدى الجزار اخطارا من مباحث الاداب بنتيجة الحمله .. حيث تـم فحص عدد 97 شقة مفروشة .. ضبط عدد 9  قضية شهادة صحية .. وضبط عدد 1 قضية إدارة محل بدون ترخيص!
كما ضبط عدد 9  قضية مزاولة مهنة بدون ترخيص .. وضبط عدد 3 قضية فعل فاضح .. وضبط عدد 3  قضية تقديم خمور بدون ترخيص!</t>
  </si>
  <si>
    <t>http://www.albawabhnews.com/1192971</t>
  </si>
  <si>
    <t>أول الزقازيق</t>
  </si>
  <si>
    <t>شرويدة</t>
  </si>
  <si>
    <t>http://www.youm7.com/story/2015/4/30/%D8%A8%D8%A7%D9%84%D8%B5%D9%88%D8%B1-%D8%A7%D9%84%D9%82%D8%A8%D8%B6-%D8%B9%D9%84%D9%89-4-%D8%B1%D8%A7%D9%82%D8%B5%D8%A7%D8%AA-%D8%A8%D9%85%D9%84%D8%A7%D8%A8%D8%B3-%D8%B9%D8%A7%D8%B1%D9%8A%D8%A9-%D9%81%D9%89-%D9%81%D8%B1%D8%AD-%D8%B4%D8%B9%D8%A8%D9%89-%D8%A8%D8%A7%D9%84%D8%B2%D9%82%D8%A7%D8%B2%D9%8A%D9%82/2162739#.VqZ3D4V976o</t>
  </si>
  <si>
    <t xml:space="preserve">تمكنت مباحث الآداب بمديرية أمن الشرقية، من ضبط 4 فتيات لقيامهن بالرقص بملابس عارية غير مصرح بها فى فرح شعبى بمدينة الزقازيق، وتم التحفظ عليهن لعرضهن على نيابة قسم أول الزقازيق . تلقى اللواء مليجى فتوح مليجى مدير أمن الشرقية، إخطار من اللواء عاطف مهران مدير إدارة البحث الجنائى، يفيد بلاغ من أحد المواطنين عن وجود فرح شعبى بناحية منطقة شرويدة دائرة قسم أول الزقازيق ووجود بعض الراقصات يرتدين ملابس شبه عارية. وتوجهت قوة من مباحث الآداب بمعرفة النقيبين إسلام الدالى وحسام الشحات برئاسة المقدم أحمد عبد العزيز رئيس مباحث الآداب، وتم ضبط الفتيات وهن كل من "حسناء أ ى" 18 سنة، مقيمة القاهرة، و"دعاء خ م" 17 سنة، ومقيمة القاهرة، و"هيام خ م" 15 سنة، ومقيمية القاهرة، و"يسرا أ ع" 15 سنة، ومقيمة الإسكندرية . وتم التحفظ عليهن تحت تصرف نيابة الزقازيق، ووجهت مباحث الآداب لهن تهمة الرقص بملابس عارية غير مصرح بيها، وتهمة التحريض على الفسق، ورقم المحضر 4920 جنح قسم أول الزقازيق، وجار العرض على النيابة. </t>
  </si>
  <si>
    <t>رقم 4920 لسنة 2015 جنح أول الزقازيق</t>
  </si>
  <si>
    <t>ح.أ 18س ود.خ 17س و ه.خ 15س و ي.أ 15س</t>
  </si>
  <si>
    <t>http://www.masrawy.com/News/News_Cases/details/2015/5/26/588373/%D8%B6%D8%A8%D8%B7-%D9%85%D8%B7%D9%84%D9%82%D8%A9-%D9%88%D8%B4%D8%A7%D8%A8-%D8%A8%D9%81%D8%B9%D9%84-%D9%81%D8%A7%D8%B6%D8%AD-%D9%81%D9%8A-%D8%A7%D9%84%D8%B4%D8%A7%D8%B1%D8%B9-%D9%88%D8%A7%D9%84%D9%85%D8%AA%D9%87%D9%85%D8%A7%D9%86-%D9%85%D8%AE%D8%B7%D9%88%D8%A8%D9%8A%D9%86-</t>
  </si>
  <si>
    <t>فني كهرباء - أرملة</t>
  </si>
  <si>
    <t>جمصة</t>
  </si>
  <si>
    <t>ع.أ</t>
  </si>
  <si>
    <t>http://www.vetogate.com/1646980</t>
  </si>
  <si>
    <t>شنت مباحث قسم شرطة «جمصة» حملة أمنية على الكازينوهات الليلية أسفرت عن ضبط راقصة ترتدي ملابس خليعة وتؤدي حركات إباحية في كازينو الإسكندرية . 
تلقى اللواء سعيد شلبي مدير أمن الدقهلية إخطارًا من مأمور مركز شرطة جمصة يفيد ضبط راقصة في أحد الكازينوهات تدعى عالية.أ. م ومقيمة بمنطقة المطبعة أثناء ممارسة مهنة الرقص دون ترخيص وارتدائها ملابس خليعة غير مطابقة للشروط والآداب العامة وتؤدي حركات وإيحاءات جنسية وتغني كلمات وألفاظ مخلة. 
وتم تحرير محضر بالواقعة رقم 1243 جنح قسم شرطة جمصة.</t>
  </si>
  <si>
    <t>رقم 1243 لسنة 2015 جنح جمصة</t>
  </si>
  <si>
    <t>http://www.mansouranews.com/?action=OneNews&amp;IdNews=26694#.VqZ4eoV976o</t>
  </si>
  <si>
    <t>أ.ر 26س</t>
  </si>
  <si>
    <t>رقم 216 لسنة 2015 جنح جمصة</t>
  </si>
  <si>
    <t>http://www.arabuem.net/%D9%85%D9%86%20%D9%87%D9%88%20%D9%85%D9%84%D9%8A%D9%88%D9%86%D9%8A%D8%B1%20%D8%AF%D8%A8%D9%8A%20%D9%85%D9%88%D9%84/1756html#.VqZzt4V976o</t>
  </si>
  <si>
    <t>تلقى العقيد / حسام حمزةمامور قسم شرطة جمصة اخطار من الرائد/ محمد صفوت رئيس وحدة المباحث يفيد بيقام النقيب / محمود اللوزى معاون مباحث قسم شرطة جمصة والقوة المرافقة لة من ضبط كلاا من :. 1- اميرةرجب ع 26 عام راقصة - مقيمة القاهرة – وحاليا بمنطقة الكرنك بجمصة . وذلك لقيامه بممارسة مهنة الرقص بكازينو الاسكندرانى بجمصة ،بدون ترخيص فضلا عن قيامها بارتداء ملابس خليعة غير مطابقة للشروط والآداب العامة شبه عارية ، وتقوم بالغناء باستخدام ألفاظ وإيحاءات جنسية، تحرض الرجال على الفسق والفجور بين رواد الكازينو وتقديم فقرات غنائية ذات كلمات إباحية. 2 -احمد محمد ش ز 25 عام -مقيم جمصة البلد دمياط مدير الكازينو وذلك لبيعة خمور وبيرة لرواد الكازينو وادارة الكازينو بدون تراخيص .تم التحفظ على سماعات الكازينو . وتم تحرير المحضر الازم رقم 216 جنح قسم شرطة جمصة لسنة 2015 وتم عرضهما على النيابة لمباشرة التحقيق</t>
  </si>
  <si>
    <t>جامعة القاهرة</t>
  </si>
  <si>
    <t>جامعة</t>
  </si>
  <si>
    <t>http://www.youm7.com/story/2015/6/16/%D8%B6%D8%A8%D8%B7-%D8%B7%D8%A7%D9%84%D8%A8-%D9%88%D8%B7%D8%A7%D9%84%D8%A8%D8%A9-%D9%81%D9%89-%D9%88%D8%B6%D8%B9-%D9%85%D8%AE%D9%84-%D8%A8%D8%AC%D8%A7%D9%85%D8%B9%D8%A9-%D8%A7%D9%84%D9%82%D8%A7%D9%87%D8%B1%D8%A9-%D9%88%D8%AA%D8%B3%D9%84%D9%8A%D9%85%D9%87%D9%85%D8%A7-%D9%84%D9%84%D8%B4%D8%B1%D8%B7%D8%A9/2228299#.VqZ5GYV976o</t>
  </si>
  <si>
    <t>كشفت مصادر بالأمن الإدارى بجامعة القاهرة أن أفراد الأمن ضبطوا طالبا وطالبة بوضع مخل بحمامات كلية الآثار بالجامعة، وذلك بعد كشفهما من قبل دكتور من الكلية وإبلاغ الأمن الإدارى بالجامعة. وأضافت المصادر فى تصريح خاص لـ"اليوم السابع" أنه تم تسليم الطالبين لقسم شرطة الجيزة وتحرير محضر بالواقعة داخل القسم.</t>
  </si>
  <si>
    <t>http://gate.ahram.org.eg/News/780361.aspx</t>
  </si>
  <si>
    <t>شنت مباحث الآداب بالبحر الأحمر، حملة موسعة على الملاهى الليلية والبارات والديسكوهات بالغردقة، لضبط الأفعال المخلة بالآداب.
وأسفرت الحملة التى قادها العقيد محمد عبد الفتاح، رئيس مباحث الآداب والرائد شريف خليل وكيل المباحث، عن ضبط 15 قضية تحريض على الفسق، و6 راقصات يرتدين بدل رقص مخلة بالآداب، كما تم ضبط 15 فتاة يعملن بدون حمل شهادات صحية، و5 مضيفات يعملن بدون إخطار.
كما قامت الحملة التى أشرف عليها اللواء عادل التونسى مدير أمن البحر الأحمر، بفحص 570 شقة مفروشة، و22 فندقًا شعبيًا بالغردقة، وتم تحرير المحاضر اللازمة وأخطرت النيابة لمباشرة التحقيقات.</t>
  </si>
  <si>
    <t>http://www.masrawy.com/News/News_Regions/details/2015/10/4/667769/%D8%B6%D8%A8%D8%B7-4-%D8%B7%D9%84%D8%A7%D8%A8-%D9%88%D8%B7%D8%A7%D9%84%D8%A8%D8%A7%D8%AA-%D8%A3%D8%AB%D9%86%D8%A7%D8%A1-%D8%A5%D8%B1%D8%AA%D9%83%D8%A7%D8%A8%D9%87%D9%85-%D9%81%D8%B9%D9%84-%D9%81%D8%A7%D8%B6%D8%AD-%D8%AF%D8%A7%D8%AE%D9%84-%D8%B3%D9%8A%D8%A7%D8%B1%D8%A9-%D8%A8%D8%AD%D8%AF%D8%A7%D8%A6%D9%82-%D8%A7%D9%84%D9%85%D9%86%D8%AA%D8%B2%D9%87</t>
  </si>
  <si>
    <t>http://akhbarelyom.com/article/56138229fd2e4e167fb817de/%D8%B6%D8%A8%D8%B7-4-%D9%8A%D9%85%D8%A7%D8%B1%D8%B3%D9%88%D9%86-%D8%A7%D9%84%D8%AC%D9%86%D8%B3-%D8%AF%D8%A7%D8%AE%D9%84-%D8%B3%D9%8A%D8%A7%D8%B1%D8%A9-%D8%A8%D8%AD%D8%AF%D8%A7%D8%A6%D9%82-%D8%A7%D9%84%D9%85%D9%86%D8%AA%D8%B2%D8%A9-%D9%81%D9%8A-%D8%A7%D9%84%D8%A5%D8%B3%D9%83%D9%86%D8%AF%D8%B1%D9%8A%D8%A9-1444119058</t>
  </si>
  <si>
    <t>http://www.albawabhnews.com/1534070</t>
  </si>
  <si>
    <t>http://alwafd.org/%D8%AD%D9%88%D8%A7%D8%AF%D8%AB-%D9%88%D9%82%D8%B6%D8%A7%D9%8A%D8%A7/917234-%D8%B6%D8%A8%D8%B7-4-%D8%B7%D9%84%D8%A7%D8%A8-%D9%8A%D9%85%D8%A7%D8%B1%D8%B3%D9%88%D9%86-%D8%A7%D9%84%D9%81%D8%AD%D8%B4%D8%A7%D8%A1-%D9%88%D8%AA%D8%B9%D8%A7%D8%B7%D9%8A-%D8%A7%D9%84%D9%85%D8%AE%D8%AF%D8%B1%D8%A7%D8%AA-%D9%81%D9%8A-%D8%A7%D9%84%D8%A5%D8%B3%D9%83%D9%86%D8%AF%D8%B1%D9%8A%D8%A9</t>
  </si>
  <si>
    <t>مركز الإسماعيلية</t>
  </si>
  <si>
    <t>قرية الجندول</t>
  </si>
  <si>
    <t>م.ع 35س و ن.ف 22س و س.م 21س</t>
  </si>
  <si>
    <t>مدير صيانة - طالبة سياحة وفنادق - طالبة سياحة وفنادق</t>
  </si>
  <si>
    <t>http://almesryoon.com/%D8%A3%D8%AE%D8%B1-%D8%A7%D9%84%D8%A3%D8%AE%D8%A8%D8%A7%D8%B1/820655-%D8%B6%D8%A8%D8%B7-%D9%85%D8%AF%D9%8A%D8%B1-%D9%88%D8%B7%D8%A7%D9%84%D8%A8%D8%AA%D9%8A%D9%86-%D9%81%D9%8A-%D9%88%D8%B6%D8%B9-%D9%85%D8%AE%D9%84-%D8%A8%D8%A7%D9%84%D8%A5%D8%B3%D9%85%D8%A7%D8%B9%D9%8A%D9%84%D9%8A%D8%A9</t>
  </si>
  <si>
    <t xml:space="preserve">تمكن رجال مباحث الآداب بمديرية أمن الإسماعيلية من إلقاء القبض على مدير صيانة بشركة إلكترونيات، وبرفقته طالبتان وبحوزتهم مخدرات ومشروبات كحولية ومنشطات جنسية داخل فيلا بقرية الجندول بالإسماعيلية. كان اللواء على العزازى، مدير أمن الإسماعيلية، تلقى إخطارا من العقيد وائل زكى رئيس مباحث الآداب بالمديرية، يفيد بورود معلومات بقيام أحد الأشخاص بالتردد على فيلاته الخاصة بقرية الجندول بالإسماعيلية وبصحبته فتيات. وعلى الفور تم تشكيل فريق عمل وإجراء التحريات السرية ووضع الفيلا تحت المراقبة، وتمت مداهمة الفيلا وضبط  (م . ع . م .س) 35 سنة مدير صيانة بشركة مشهورة ومقيم بقرية الجندول بالإسماعيلية، وبصحبته فتاتان (ن . ف . م ) 22 سنة طالبة بالسياحة والفنادق مقيمة بالسويس و(س . م . ذ)21 سنة طالبة بالسياحة والآثار مقيمة بالشرقية، فى أحضان المتهم، وبتفتيش الشقة عثر على مخدر الحشيش ومنشطات جنسية، وأفلام جنسية على هاتف المتهم الأول. تم التحفظ على المتهمين والمضبوطات وتحرر محضر عن الواقعة رقم 5216 وتم إخطار النيابة العامة للتحقيق.  </t>
  </si>
  <si>
    <t>رقم 5216 لسنة 2015 جنح مركز الإسماعيلية</t>
  </si>
  <si>
    <t>المدينة الصناعية</t>
  </si>
  <si>
    <t>ع.إ 45س و د.م 35س</t>
  </si>
  <si>
    <t>نجار - بدون عمل</t>
  </si>
  <si>
    <t>رقم 3755 لسنة 2015 جنح جمصة</t>
  </si>
  <si>
    <t>http://akhbar-baladna.net/?p=53577</t>
  </si>
  <si>
    <t>تبلغ للعميد – انور حجازة مامور قسم شرطه جمصه بلاغ تلفونيا من احد الاشخاص بوجود سيده ورجل يمارسون الرزيله فى مصنع تحت الانشاء بالمدينه الصناعيه بجمصه.
وعلى الفور انتقل النقيب – محمد الشاذلى معاون المباحث وبمداهمه المكان حيث تمكن من ضبط المدعو – على ا .م ، ٤٥عاما ، نجار ، مقيم البرمون دقهليه .
حال ممارسته الرزيله والمتعه الحرام مع المدعوه – دعاء م ، ٣٥عاما ، مقيمه كفر بدوى دقهليه ، وحرر المحضر رقم ٣٧٥٥ جنح قسم شرطه جمصه لسنه ٢٠١٥ وجارى عرضهم على النيابه.</t>
  </si>
  <si>
    <t>http://www.soutalomma.com/26627</t>
  </si>
  <si>
    <t>خلال شهر نوفمبر 2015</t>
  </si>
  <si>
    <t>ج.أ 35س و م.م 28س</t>
  </si>
  <si>
    <t>طبيب - ممرضة</t>
  </si>
  <si>
    <t>http://alnabaa.net/Story/515059</t>
  </si>
  <si>
    <t>قضت محكمة جنح مصر الجديدة،برئاسة المستشار شريف هجرس ،بحبس طبيب وممرضة 6 أشهر وكفالة 2000 جنية، بتهمة ممارسة أعمال منافية للآداب ،بالطريق العام بمصر الجديدة.
ترجع أحداث الواقعة، عندما تمكن ضباط مباحث قسم النزهة ،من ضبط طبيب بإحدي مستشفيات مصر الجديدة ،يدعي جوزيف .أ 35 سنة ،وممرضة تدعي م.م 28 سنة أثناء ممارسة فعل فاضح منافي للآداب، داخل سيارة الطبيب الخاصة ،في الطريق العام بمصر الجديدة.
قررت المحكمة حبس المتهمين 6 أشهر وتغريمهم كفالة 2000 جنية.</t>
  </si>
  <si>
    <t>حبس 6 شهور وكفالة 2000ج لإيقاف التنفيذ</t>
  </si>
  <si>
    <t>http://www.sabaharabi.com/mt~160694</t>
  </si>
  <si>
    <t>منطقة العاشر</t>
  </si>
  <si>
    <t>http://www.elbyan.com/%D8%B6%D8%A8%D8%B7-%D8%B9%D8%A7%D9%85%D9%84-%D9%88-%D8%B1%D8%A8%D8%A9-%D9%85%D9%86%D8%B2%D9%84-%D9%81%D9%89-%D9%88%D8%B6%D8%B9-%D9%85%D8%AE%D9%84-%D8%A8%D8%A7%D9%84%D8%A2%D8%AF%D8%A7%D8%A8-%D8%A7/</t>
  </si>
  <si>
    <t xml:space="preserve">نجحت مباحث جمصه برئاسه الرائد محمد فوزى رئيس وحد المباحث من ضبط اثنين يقمون بافعال منافيه لاداب العام بالشارع واخر هارب من ١٢ حكم قاضئ بجمصه.
تمكن النقيب” ماجد الشامى ” معاون مباحث قسم شرطة جمصة حال تفقدة الحالة الامنية، وضبط المشتبة فيهم والخارجين عن القانون، وبصحبتة قوة من الشرطة السرية وأثناء مرورة بمنطقة العاشر دائرة القسم . شاهد رجل وامرأة يجلسان بجوار كازينو دريم يقومون بتقبيل بعضهما البعض ويضع يدة على مناطق حساسة بجسدها وتضع يدها على مناطق حساسة بجسدة.
وهم س.م.ع 55عام عامل عادى  ومقيم بأبو سعادة الوسطانى كفر سعد و م . م . ا 40 عام ربة منزل مقيمة بكفر سعد دمياط .
</t>
  </si>
  <si>
    <t>رقم ٤٢٦٠ لسنة 2015 جنح جمصة</t>
  </si>
  <si>
    <t>س.م 55س و م.م 40س</t>
  </si>
  <si>
    <t>عامل - ربة منزل</t>
  </si>
  <si>
    <t>http://www.youm7.com/story/2015/12/3/%D8%AD%D8%A8%D8%B3-%D8%B7%D8%A8%D9%8A%D8%A8-%D9%88%D9%85%D9%85%D8%B1%D8%B6%D8%A9-6-%D8%A3%D8%B4%D9%87%D8%B1-%D8%A8%D8%B9%D8%AF-%D8%B6%D8%A8%D8%B7%D9%87%D9%85%D8%A7-%D9%81%D9%89-%D9%88%D8%B6%D8%B9-%D9%85%D8%AE%D9%84-%D8%AF%D8%A7%D8%AE%D9%84-%D8%B3%D9%8A%D8%A7%D8%B1%D8%A9-%D8%A8%D9%85%D8%B5%D8%B1/2473654#.VqaDVYV976o</t>
  </si>
  <si>
    <t>http://www.vetogate.com/1933687</t>
  </si>
  <si>
    <t>http://www.vetogate.com/1974727</t>
  </si>
  <si>
    <t xml:space="preserve">وفي مجال ضبط القضايا التموينية تم ضبط قضية عدم حمل شهادة صحية، و5 قضايا عدم إعلان عن أسعار السلع المعروضة وقضية إدارة محل دون ترخيص، أما فـي مجـال ضبـط قضـايا الآداب العامة، تم فحص 28 شقة مفروشة، وقضية إدارة ملهى ليلى دون ترخيص، وقضيتي عدم حمل شهادة صحية، و4 قضايا مزاولة مهنة بدون ترخيص، وقضية تحريض على الفسق، وقضية إدارة منشأة دون ترخيص، وقضية فعل فاضح. 
</t>
  </si>
  <si>
    <t>http://www.shorouknews.com/news/view.aspx?cdate=19122015&amp;id=c68c5110-13b1-49b2-8f24-0e67ec4c5bae</t>
  </si>
  <si>
    <t>شاب 22س</t>
  </si>
  <si>
    <t>20س و 27س وثالث</t>
  </si>
  <si>
    <t>مصر القديمة</t>
  </si>
  <si>
    <t>حديقة الفسطاط</t>
  </si>
  <si>
    <t>http://www.vetogate.com/1731901</t>
  </si>
  <si>
    <t>تمكنت قوات الأمن المتمركزة بحديقة الفسطاط من ضبط فتاة وشاب في وضع مخل للآداب العامة في مكان يخلو من المواطنين داخل الحديقة وتبين من الفحص أنه لا توجد أي صلة بينهما، وتحرر محضر بالواقعة.
وتوافد الآلاف من المواطنين أمس الأحد، على المتنزهات والحدائق العامة للاحتفال بثالث أيام عيد الفطر المبارك، وسط تكثيفات أمنية، تحسبًا لأي أعمال عنف تكدر صفو الاحتفالات، كما تنتشر حملات ومبادرات ضد التحرش، للحد من هذه الظاهرة التي انتشرت في الآونة الأخيرة.</t>
  </si>
  <si>
    <t>http://gate.ahram.org.eg/News/709194.aspx</t>
  </si>
  <si>
    <t>شنت مباحث الآداب بالبحر الأحمر، حملة مكبرة اليوم الثلاثاء على الشقق المفروشة والفنادق الشعبية والميادين العامة وأماكن التجمعات لفحص قاطنى الشقق المفروشة ونزلاء الفنادق الشعبية.
وقامت الحملة التي أشرف عليها اللواء عادل التونسي مدير أمن البحر الأحمر، وقادها العميد على عامر مدير المباحث الجنائية، والعقيد محمد عبد الفتاح رئيس مباحث الآداب، وشارك بها عدد من الضباط والأفراد، بفحص 150 شقة مفروشة بعدد من الأحياء والمناطق السكنية بالغردقة، كما تم فحص 10 فنادق شعبية.
كما تم ضبط 3 قضايا فعل فاضح بالطريق العام، وتحرير المحاضر اللازمة وجارى اتخاذ الإجراءات القانونية.</t>
  </si>
  <si>
    <t>http://www.elwatannews.com/news/details/782506</t>
  </si>
  <si>
    <t>شنت مباحث الآداب بالبحر الأحمر، حملة مكبرة على الشقق المفروشة والفنادق الشعبية وأماكن التجمعات لفحص قاطنيها بالغردقة.
وفحصت الحملة بإشراف اللواء عادل تونسي مدير أمن البحر الأحمر، وقيادة العقيد محمد عبدالفتاح رئيس مباحث الآداب 40 شقة مفروشة و4 فنادق شعبية.
وضبطت الحملة 3 قضايا فعل فاضح، و3 قضايا مزاولة بدون ترخيص وقضية تحريض على الفسق.</t>
  </si>
  <si>
    <t>http://www.elwatannews.com/news/details/801744</t>
  </si>
  <si>
    <t>http://www.elwatannews.com/news/details/803683</t>
  </si>
  <si>
    <t>الساحل الشمالي</t>
  </si>
  <si>
    <t>مارينا</t>
  </si>
  <si>
    <t>إيطاليات الجنسية</t>
  </si>
  <si>
    <t>http://www.elwatannews.com/news/details/799234</t>
  </si>
  <si>
    <t>داهمت الإدارة العامة لمباحث الآداب ومصلحة الأمن العام ومباحث مطروح منطقة الساحل الشمالي، فجر اليوم، وضبطت 29 إيطالية داخل أحد الفنادق لمخالفتهم قواعد الإقامة.
وتبين من التحريات أنهن كن يرقصن شبه عاريات بالفندق، وعلى الشواطئ وأن الواحدة منهن تتقاضى 3 آلاف جنيه يوميا، وحررت أجهزة الأمن محضرا ضد شركة سياحة جلبت الإيطاليات للعمل دون تصاريح وضد مدير الفندق.
واقتحمت الحملة 4 ملاهٍ ليلية، وضبطت 32 فتاة مسجلات آداب وراقصتين تعملان دون ترخيص، وتحرر محضر بالواقعة، وتبين أن بعض الفتيات كن يتفقن مع بعض الشباب ورجال الأعمال على ممارسة أعمال غير أخلاقية في بعض الشاليهات والفنادق بمارينا.</t>
  </si>
  <si>
    <t>http://www.dotmsr.com/details/%D9%81%D9%8A-%D8%AD%D9%85%D9%84%D8%A9-%D9%84%D9%84%D8%A2%D8%AF%D8%A7%D8%A8-%D8%A8%D8%A7%D9%84%D8%B3%D8%A7%D8%AD%D9%84-%D8%A7%D9%84%D8%B4%D9%85%D8%A7%D9%84%D9%8A-%D8%B6%D8%A8%D8%B7-29-%D9%81%D8%AA%D8%A7%D8%A9-%D8%A5%D9%8A%D8%B7%D8%A7%D9%84%D9%8A%D8%A9-%D9%88%D8%B1%D8%A7%D9%82%D8%B5%D8%AA%D9%8A%D9%86-%D9%88%D9%85%D8%B7%D8%B1%D8%A8%D8%A9</t>
  </si>
  <si>
    <t>http://www.alaham.org/post/446790.html</t>
  </si>
  <si>
    <t>http://www.vetogate.com/1833898</t>
  </si>
  <si>
    <t>http://www.alaham.org/post/447822.html</t>
  </si>
  <si>
    <t>http://hawadeth.akhbarelyom.com/news/newdetails/247558/4/%D8%B6%D8%A8%D8%B7-%D9%85%D8%B7%D8%B1%D8%A8%D8%A9-%D8%B4%D8%A7%D8%A8%D8%A9-%D9%88-%D8%B4%D9%82%D9%8A%D9%82%D8%AA%D8%A7%D9%86-%D8%AF%D8%A7%D8%AE%D9%84-%D9%83%D8%A8%D8%A7%D8%B1%D9%8A%D8%A9-%D8%B4%D9%87%D9%8A%D8%B1-%D8%A8%D8%A7%D9%84%D8%AC%D9%8A%D8%B2%D8%A9.html#.VqaAdoV976o</t>
  </si>
  <si>
    <t>نجحت الادارة العامه لحماية الاداب، تحت اشراف اللواء أمجد شافعي مدير الادارة، من القاء القبض على شقيقتان داخل احد الملاهى الليلية الشهيرة بالجيزة .
البداية عندما وردت معلومة مثيرة امام اللواء محمد زكاء الدين مدير النشاط الداخلى بالادارة تفيد قيام مجموعة من الفتايات بتحريض رواد الملاهى الليلية على الفسق و الفجور، و قيامهن بأفعال مخلة بالاداب .
على الفور انطلقت قوة من الادارة ضمت العقيد ابراهيم الطويل، و المقدم حسن النجار، و المقدم محمد حلمى، و المقدم وليد طراف، تحت اشراف اللواء محمد زكاء الى الملهى الليلى، حيث تم القاء القبض على شقيقتين يعرضن انفسهن لممارسة الدعارة، و تحريض الرواد على الفسق، كما تبين انهم يقومون بالرقص بطريقة مثيرة جداً لجلب زبائنهم .
كما تم القبض على مطربة مغمورة تدعى "لينا" تقوم بالغناء و الرقص داخل الملهى الليلى بدون تصريح .
بإخطار اللواء أمجد الشافعى مدير الادارة تم تحرير المحاضر اللازمة، و بمعرفة اللواء ذكريا ابو زينة نائب مدير الادارة تم احالت المتهمين الى النيابه لمباشرة التحقيق .</t>
  </si>
  <si>
    <t>http://onaeg.com/?p=2360232</t>
  </si>
  <si>
    <t>http://alwafd.org/%D8%AD%D9%88%D8%A7%D8%AF%D8%AB-%D9%88%D9%82%D8%B6%D8%A7%D9%8A%D8%A7/910326-%D8%B6%D8%A8%D8%B7-215-%D9%82%D8%B6%D9%8A%D8%A9-%D9%85%D8%B9%D8%A7%D9%83%D8%B3%D8%A9-%D9%88%D8%AA%D8%AD%D8%B1%D9%8A%D8%B6-%D8%B9%D9%84%D9%89-%D8%A7%D9%84%D9%81%D8%B3%D9%82-%D9%88%D8%A7%D9%84%D8%AF%D8%B9%D8%A7%D8%B1%D8%A9-%D8%A8%D8%A7%D9%84%D8%A5%D8%B3%D9%83%D9%86%D8%AF%D8%B1%D9%8A%D8%A9</t>
  </si>
  <si>
    <t xml:space="preserve">شنت مباحث الآداب بالإسكندرية حملة مكبرة بشرق وغرب المدينة، أسفرت عن ضبط 100 قضية معاكسة للإناث بالطريق العام، و6 قضايا فعل فاضح بالطريق العام، و10 قضايا تحريض على فسق، و5 قضايا ممارسة وتسهيل للدعارة، و3 قضايا إتجار في الخمور من دون ترخيص، وقضيتي احتساء خمور بالطريق العام.
</t>
  </si>
  <si>
    <t>http://www.tahrirnews.com/posts/305967</t>
  </si>
  <si>
    <t>واصلت الأجهزة الأمنية في الإسكندرية حملاتها لضبط العناصر الخطرة والخارجين عن القانون والقضاء على البؤر الإجرامية وضبط الهاربين من تنفيذ الأحكام وإزالة التعديات والإشغالات بدوائر أقسام المدينة.
وأسفرت الحملة عن ضبط قضية إحراز ذخيرة بعدد "6" طلقة خرطوش و10 قضية اتجار في مخدر الحشيش بعدد 7 طربة تزن نحو  2 كيلو جرام، و3 قضية اتجار في مخدر الهيروين "تزن حوالي 110 جرام"، و 22 قضية اتجار فى الأقراص المخدرة بإجمالي عدد 1617 قرص".
وفي مجال ضبط قضايا إحراز الأسلحة البيضاء، تم ضبط 66 قضية إحراز سلاح أبيض، بينما تم ضبط 20 قضية فحص عدد " 20 " شقة مفروشة، و5 حالات تحرش، وقضيتين تحريض على الفسق، و3 قضايا فعل فاضح بالطريق العام.
كما تم ضبط 85 حالة إشغال طريق متنوعة و2534 مخالفة مرورية متنوعة و38قضية تموينية متنوعة.
شارك في الحملة ضباط إدارة البحث الجنائي، وإدارات وأقسام المديرية، وقوات من الإدارة العامة للأمن المركزي بالإسكندرية والقوات المسلحة بالتنسيق مع أجهزة المحافظة.</t>
  </si>
  <si>
    <t>http://www.albawabhnews.com/1517320</t>
  </si>
  <si>
    <t>تمكنت حملة أمنية من قسم شرطة رأس البر بدمياط، بقيادة الرائد بلال زغلول، والرائد خالد حسونة، معاون مباحث آداب دمياط، من مداهمة عدد من المراكب النيلية بدمياط، مساء أمس الخميس، والتي تبين إنها تستخدم فتيات ليل للتحريض على الفسق والفجور، واستقطاب الشباب لممارسة الدعارة. 
تم القبض على 10 من فتيات الليل، وتم احتجازهن للتحقيق معهن، بعد أن تبين أنهن يتقاضين أجور يومية من أصحاب المراكب.
كما تمكنت قوة أمنية من مديرية أمن محافظة دمياط، من ضبط 19 مركبا مخالفا ما بين عدم وضوع لوحات، وعدم الإلتزام بعدد الركاب، أو وضع مكبرات صوت.</t>
  </si>
  <si>
    <t>http://www.tahrirnews.com/posts/311158</t>
  </si>
  <si>
    <t>http://www.alaham.org/post/448586.html</t>
  </si>
  <si>
    <t xml:space="preserve">انتقل المقدمين حسن النجار ومحمد حلمى وإيهاب وليد تراس لمداهمة الملاهى الليلية بشارع جامعة الدول العربية وألقى القبض على 3 فتايات ليل لتحريضهن على الفسق والفجور، كما تم ضبط صاحب أحد الكافيهات الشهيرة بالمهندسين لعدم حصوله على تراخيص.
وتم استكمال الحملة بالجيزة عبر ضبط 5 فتايات "ركلام" بأحد الملاهى الليلية بشارع الهرم، و5 آخرين داخل أحد الفنادق الشهيرة   بالدقى، وتم اتخاذ الإجراءات القانونية اللازمة إلى النيابة العامة التى باشرت التحقيقات.  </t>
  </si>
  <si>
    <t>http://www.youm7.com/story/2015/9/18/%D8%B6%D8%A8%D8%B7-%D8%B1%D8%A7%D9%82%D8%B5%D8%A9-%D9%88%D9%85%D9%86%D8%B4%D8%A2%D8%AA-%D8%B3%D9%8A%D8%A7%D8%AD%D9%8A%D8%A9-%D8%A8%D8%AF%D9%88%D9%86-%D8%AA%D8%B1%D8%AE%D9%8A%D8%B5-%D9%88%D8%AA%D9%82%D8%AF%D9%8A%D9%85-%D8%AE%D9%85%D9%88%D8%B1-%D9%84%D8%B5%D8%BA%D8%A7%D8%B1-%D8%A7%D9%84%D8%B3%D9%86-%D8%A8%D9%85/2353106#.VqaBGIV976o</t>
  </si>
  <si>
    <t>شنت مباحث الإدارة العامة لشرطة السياحة والآثار بمدينة الغردقة، حملة على الملاهى الليلية والمنشآت السياحية العاملة بدون تراخيص تحت إشراف العميد ربيع الجوهرى مفتش مباحث السياحة بالغردقة. أسفرت الحملة- التى قادها العقيد شريف كرم، رئيس مباحث شرطة السياحة بالغردقة، وشارك فيها المقدم صادق دراز، وكيل مباحث السياحة، والرائد أحمد على، والنقباء آسر جلال، ووليد عبد الرحيم، ووليد عبد الغفار، ومحمد المغربى، معاونو مباحث السياحة- عن ضبط 3 عاملين بدون شهادات صحية، وراقصة ببدلة مخلة بالآداب، فى ملهى ليلى. كما أسفرت الحملة عن ضبط عامل بدون شهادة صحية، ومدير مسئول، ومنشأة بدون ترخيص، وخمور مستوردة مهربة من الجمارك، وتقديم خمور لشباب أقل من 21 سنة فى ملهى ليلى آخر، إضافة إلى أربعة عاملين بدون شهادات صحية، ومدير مسئول بدون رخصة، ومنشأة سياحية بدون ترخيص، وخمور مستوردة مهربة من الجمارك، وعدم إعلان عن قائمة أسعار تقديم خمور لأقل من 21 سنة بملهى ثالث. وأسفرت الحملة أيضًا عن ضبط عاملين بدون شهادات صحية، ومدير مسئول بدون رخصة، ومنشأة سياحية بدون ترخيص من وزارة السياحة، وخمور مستوردة مهربة من الجمارك، وخمور محلية، وعاملين بالموسيقى بدون مصنف فنى، وشيشة بدون رخصة، وتقديم خمور لأقل من 21 سنة، ومسرح منوعات بملهى رابع... وتحررت المحاضر اللازمة والعرض على النيابة العامة.</t>
  </si>
  <si>
    <t>غ.م 39س وأ.س 28س وس.ع 23س وب.خ 22س</t>
  </si>
  <si>
    <t>http://alwafd.org/%D8%AD%D9%88%D8%A7%D8%AF%D8%AB-%D9%88%D9%82%D8%B6%D8%A7%D9%8A%D8%A7/914409-%D8%B6%D8%A8%D8%B7-4-%D8%B1%D8%A7%D9%82%D8%B5%D8%A7%D8%AA-%D9%8A%D8%AD%D8%B1%D8%B6%D9%86-%D8%B9%D9%84%D9%89-%D8%A7%D9%84%D9%81%D8%B3%D9%82-%D8%A8%D8%A7%D9%84%D8%A5%D8%B3%D9%83%D9%86%D8%AF%D8%B1%D9%8A%D8%A9</t>
  </si>
  <si>
    <t>ألقت مباحث الآداب بالإسكندرية، القبض على 4 راقصات، يقمن بتحريض الرجال راغبي المتعة الجنسية الحرام علي الفسق ، داخل 4 ملاهي ليلية بمنطقتي المعمورة الشاطئ  و المنتزه، أحيل المتهمات للنيابة العامة التي تولت التحقيقات.
وكان ضباط مباحث الآداب بمديرية أمن الإسكندرية ، قد تمكنوا من ضبط  ،أمل  س( 28عاما-  راقصة) مقيمة دائرة قسم ثان الرمل و تحرر محضر جنايات ، وسارة  ع (23 عاما-  راقصة)  مقيمة دائرة قسم أول المنتزه وحال قيامهن بتحريض الغير من الرجال راغبي المتعة الجنسية الحرام علي الفسق بهما داخل ملهى ليلى  بمنطقة المعمورة الشاطئ ،و بسمه  خ (22 عاما- راقصة)  حال قيامها بتحريض الغير من الرجال راغبي المتعة الجنسية الحرام علي الفسق بها داخل ملهى ليلى كائن بطريق الجيش  دائرة قسم أول المنتزه و غادة  م (39 عاما- راقصة)، ومقيمه دائرة قسم ثان الرمل،  حال قيامها بتحريض الغير من الرجال راغبي المتعة الجنسية الحرام علي الفسق بها ،  داخل ملهى ليلى  كائن بمنطقة المعموره الشاطئ  دائرة قسم ثان المنتزه.</t>
  </si>
  <si>
    <t>http://www.elwatannews.com/news/details/810288</t>
  </si>
  <si>
    <t>http://www.masrawy.com/News/News_Regions/details/2015/9/28/664037/%D8%AD%D8%B5%D9%8A%D9%84%D8%A9-%D8%A7%D9%84%D8%B9%D9%8A%D8%AF-%D8%B6%D8%A8%D8%B7-12-%D8%B3%D9%8A%D8%AF%D8%A9-%D8%A8%D8%AA%D9%87%D9%85%D8%A9-%D8%A7%D9%84%D8%AA%D8%AD%D8%B1%D9%8A%D8%B6-%D8%B9%D9%84%D9%89-%D8%A7%D9%84%D9%81%D8%B3%D9%82-%D9%81%D9%8A-%D8%A7%D9%84%D8%A5%D8%B3%D9%83%D9%86%D8%AF%D8%B1%D9%8A%D8%A9</t>
  </si>
  <si>
    <t>http://www.vetogate.com/1426178</t>
  </si>
  <si>
    <t>http://elbashayeronline.com/news-458865.html</t>
  </si>
  <si>
    <t>http://hawadeth.net/%D8%B6%D8%A8%D8%B7-%D9%81%D8%AA%D8%A7%D8%AA%D9%8A%D9%86-%D8%A3%D8%AB%D9%86%D8%A7%D8%A1-%D8%B9%D8%B1%D8%B6-%D9%86%D9%81%D8%B3%D9%87%D9%85%D8%A7-%D8%B9%D9%84%D9%89-%D9%85%D8%A7%D9%84%D9%83%D9%89-%D8%A7/</t>
  </si>
  <si>
    <t>ر.ص 28س و ب.ع 28س و ج.ف 35س و س.م 32س و م.ع 26س</t>
  </si>
  <si>
    <t>http://www.dotmsr.com/details/%D8%B6%D8%A8%D8%B7-5-%D9%81%D8%AA%D8%A7%D9%8A%D8%A7%D8%AA-%D8%AA%D8%AD%D8%B1%D8%B6%D9%86-%D8%B9%D9%84%D9%89-%D8%A7%D9%84%D9%81%D8%B3%D9%82-%D9%81%D9%8A-%D8%A7%D9%84%D8%BA%D8%B1%D8%AF%D9%82%D8%A9</t>
  </si>
  <si>
    <t>شنت الإدارة العامة لشرطة السياحة والآثار، بالاشتراك مع شرطة البحر الأحمر، اليوم الأربعاء، حملة أمنية مكبرة بالغردقة، لضبط المنشآت العاملة في المجال السياحي بدون ترخيص، والعاملين المخالفين بها.
وأسفرت الحملة عن ضبط 5 فتيات لقيامهن بالتحريض على الفسق في الملاهى الليليه وهن "ر.ص" 28 سنة مقيمة بالإسكندرية، وب..ع 28 سنة، مقيمة بالشرقية، و ج .ف 35 سنة بالغربية، وسبق ضبطها في قضية آداب عامة، وس..م 32 سنة بالقاهره وسبق ضبطها في قضايا مخدرات، وم . ع "26 سنة"، بمنطقة السلام بالقاهرة"</t>
  </si>
  <si>
    <t>http://hwadeth.akhbarelyom.com/news/newdetails/225809/4/%D8%B4%D8%B1%D8%B7%D8%A9-%D8%A7%D9%84%D8%B3%D9%8A%D8%A7%D8%AD%D8%A9-%D8%AA%D8%B6%D8%A8%D8%B7-46-%D9%82%D8%B6%D9%8A%D8%A9-%D8%A7%D8%AF%D8%A7%D8%A8-%D8%AE%D9%84%D8%A7%D9%84-24-%D8%B3%D8%A7%D8%B9%D8%A9.html#.VqajiYV976o</t>
  </si>
  <si>
    <t>http://www.almasryalyoum.com/news/details/635983</t>
  </si>
  <si>
    <t>http://hwadeth.akhbarelyom.com/news/newdetails/228896/4/%D9%81%D8%AD%D8%B5-%D8%A7%D9%84%D9%81%D9%86%D8%A7%D8%AF%D9%82-%D8%A7%D9%84%D8%B4%D8%B9%D8%A8%D9%8A%D9%87-%D9%88%D8%A7%D9%84%D8%B4%D9%82%D9%82-%D8%A7%D9%84%D9%85%D9%81%D8%B1%D9%88%D8%B4%D9%87-%D9%81%D9%89-%D8%AD%D9%85%D9%84%D9%87-%D8%A7%D9%85%D9%86%D9%8A%D9%87-%D8%A8%D8%A7%D9%84%D8%A8%D8%AD%D8%B1-%D8%A7%D9%84%D8%A7%D8%AD%D9%85%D8%B1!.html#.VqaksYV976o</t>
  </si>
  <si>
    <t>قامت قوه من ادارة ضبـط قضـايا الآداب بمديرية امن البحر الاحمر .. بعمل حمله امنيه علي عدد 5 فنادق شعبية .. كما تم فحص عدد 29 شقة مفروشة .. وكانت نتيجة الحمله ضبط عدد من القضايا:
- تم ضبط عدد 2 قضية شهادة صحية.
- تم ضبط عدد 2 قضية مزاولة مهنة بدون ترخيص.
- تم ضبط عدد 2 قضية تحريض على الفسق .
- تم ضبط عدد 1 قضية فعل فاضح .
- تم ضبط عدد 2 قضية تقديم خمور بدون ترخيص.</t>
  </si>
  <si>
    <t>http://alwafd.org/%D8%AD%D9%88%D8%A7%D8%AF%D8%AB-%D9%88%D9%82%D8%B6%D8%A7%D9%8A%D8%A7/906379-%D8%B6%D8%A8%D8%B7-%D9%85%D8%AF%D8%B1%D8%B3-%D9%85%D8%B9-%D8%B7%D8%A7%D9%84%D8%A8%D8%A9-%D9%81%D9%89-%D9%88%D8%B6%D8%B9-%D9%85%D8%AE%D9%84-%D8%A8%D8%A7%D9%84%D8%B7%D8%B1%D9%8A%D9%82-%D8%A7%D9%84%D8%B9%D8%A7%D9%85</t>
  </si>
  <si>
    <t xml:space="preserve">وفى منطقة مصر الجديدة  تم ضبط مدرس بأحد السناتر مع طالبة فى وضع مخل بأحد الشوارع الهادئة أى فى الطريق العام
</t>
  </si>
  <si>
    <t>http://www.tahrirnews.com/posts/201331</t>
  </si>
  <si>
    <t>http://www.elwatannews.com/news/details/829174</t>
  </si>
  <si>
    <t>http://almesryoon.com/%D9%82%D8%A8%D9%84%D9%8A-%D9%88%D8%A8%D8%AD%D8%B1%D9%8A/%D8%A7%D9%84%D9%85%D9%86%D9%88%D9%81%D9%8A%D8%A9/815804-%D8%A7%D9%84%D9%82%D8%A8%D8%B6-%D8%B9%D9%84%D9%89-%D8%AB%D9%84%D8%A7%D8%AB%D8%A9-%D9%8A%D9%85%D8%A7%D8%B1%D8%B3%D9%88%D9%86-%D8%A7%D9%84%D8%B1%D8%B0%D9%8A%D9%84%D8%A9-%D8%AF%D8%A7%D8%AE%D9%84-%D9%88%D8%AD%D8%AF%D8%A9-%D9%85%D8%AD%D9%84%D9%8A%D8%A9-%D8%A8%D8%A7%D9%84%D9%85%D9%86%D9%88%D9%81%D9%8A%D8%A9</t>
  </si>
  <si>
    <t>الوايلي</t>
  </si>
  <si>
    <t>جامعة عين شمس</t>
  </si>
  <si>
    <t>http://www.elwatannews.com/news/details/738332</t>
  </si>
  <si>
    <t>قرر المستشار أبو غنيمة رئيس نيابة الوايلي حبس موظف في كلية الآداب بجامعة عين شمس 4 أيام على ذمة التحقيقات بتهمة ممارسة الرذيلة مع جارته داخل مدرج كلية الآداب. وكان الأمن الإداري ألقى القبض على الموظف وجارته متلبسان بممارسة الرزيلة، وأخذهما أفراد الأمن إلى قسم شرطة الوايلي، وتحرر محضر بالواقعة وأحيلا المتهمان إلى المستشار إبراهيم صالح المحامي العام الأول لنيابات غرب القاهرة الذي قرر حبسهما، وطلب تحريات المباحث حول الواقعة.</t>
  </si>
  <si>
    <t>موظف بجامعة عين شمس</t>
  </si>
  <si>
    <t>http://almesryoon.com/%D8%A3%D8%AE%D8%B1-%D8%A7%D9%84%D8%A3%D8%AE%D8%A8%D8%A7%D8%B1/763503-%D8%B6%D8%A8%D8%B7-%D8%B4%D8%A7%D8%A8-%D9%88%D9%81%D8%AA%D8%A7%D8%A9-%D9%8A%D9%85%D8%A7%D8%B1%D8%B3%D8%A7%D9%86-%D8%A7%D9%84%D8%B1%D8%B0%D9%8A%D9%84%D8%A9-%D8%A8%D8%AD%D9%85%D8%A7%D9%85%D8%A7%D8%AA-%D8%AC%D8%A7%D9%85%D8%B9%D8%A9-%D8%A7%D9%84%D9%82%D8%A7%D9%87%D8%B1%D8%A9</t>
  </si>
  <si>
    <t>إ.ك وم.ي</t>
  </si>
  <si>
    <t>موظف حكومي - طالبة بجامعة الأزهر</t>
  </si>
  <si>
    <t>http://www.elfagr.org/1874309</t>
  </si>
  <si>
    <t>http://www.albawabhnews.com/1612112</t>
  </si>
  <si>
    <t>قاد فيديو فاضح لإحدى الفتيات على مواقع التواصل الاجتماعى شرطة الآداب للقبض على شبكة للدعارة فى منطقة المقطم، وذلك بعد أن وردت معلومات إلى اللواء «محمد ذكاء»، مدير إدارة النشاط الداخلى، تفيد بتداول فيديو لإحدى الفتيات تظهر عورتها وتقوم بالرقص وسط مجموعة من الرجال فى حفلة خاصة، وعلى الفور، قام كل من العقداء «إبراهيم الطويل، أحمد طاهر، عصام أبو عرب» بإجراء التحريات اللازمة للتأكد من صحة المعلومات.
تم تحديد هوية الفتاة، وتبين أنها تقيم لدى القوادة بإحدى الشقق السكنية بمنطقة المقطم، وبناء على ذلك تم استصدار إذن من النيابة العامة، وتمكن الضباط «حسن النجار، محمد حلمى، عمرو مطر، رامز جمال، إيهاب توفيق» من مُداهمة الشقة المُستهدفة والقبض على القوادة وعدد من فتيات الليل وبحوزتهن مبلغ مالى قدره ١٦ ألف جنيه.
وبالكشف عليهن تبين أنهن سبق ضبطهن فى عدة قضايا تحريض على الفسق والفجور وممارسة أعمال مٌنافية للآداب، إضافة إلى أن القوادة تقوم باستكتاب الفتيات إيصالات أمانة لإجبارهن على العمل فى هذا المجال، وأن الفتاة التى ألقى القبض عليها كانت تعمل فى مسكن القوادة نظير تسديد الديون التى عليها وتم حبسهن.</t>
  </si>
  <si>
    <t>ممارسة الرذيلة</t>
  </si>
  <si>
    <t>http://www.albawabhnews.com/1264549</t>
  </si>
  <si>
    <t>أول العامرية</t>
  </si>
  <si>
    <t>أكتوبر</t>
  </si>
  <si>
    <t>http://www.elwatannews.com/news/details/730368</t>
  </si>
  <si>
    <t>كما ألقى ضباط مباحث الآداب بالإسكندرية القبض على راقصة تحرض على الفسق بملهى ليلي بمنطقة 6 أكتوبر بالعامرية، وهي "ه. ع" (38 عامًا – راقصة - مقيمة الجيزة). كما تم ضبط "س. ص" (22 عامًا – عاطل - مقيمة دائرة أول العامرية)، حال قيامها بتحريض الغير من الرجال راغبي المتعة الجنسية الحرام على الفسق بها داخل ملهى ليلي بمنطقة 6 أكتوبر، بدائرة قسم أول العامرية</t>
  </si>
  <si>
    <t xml:space="preserve">ه.ع 38س </t>
  </si>
  <si>
    <t>س.ص 22س</t>
  </si>
  <si>
    <t>شاطيء النخيل</t>
  </si>
  <si>
    <t>http://www.tahrirnews.com/posts/185870</t>
  </si>
  <si>
    <t>http://www.vetogate.com/1644340</t>
  </si>
  <si>
    <t>الإساءة لسمعة مصر بالخارج</t>
  </si>
  <si>
    <t>http://www.dotmsr.com/details/%D8%AD%D9%85%D9%84%D8%A9-%D8%A3%D9%85%D9%86%D9%8A%D8%A9-%D8%A8%D8%B1%D8%A3%D8%B3-%D8%A7%D9%84%D8%A8%D8%B1-%D9%84%D8%B6%D8%A8%D8%B7-%D8%A7%D9%84%D9%87%D8%A7%D8%B1%D8%A8%D9%8A%D9%86-%D9%85%D9%86-%D8%AA%D9%86%D9%81%D9%8A%D8%B0-%D8%A3%D8%AD%D9%83%D8%A7%D9%85</t>
  </si>
  <si>
    <t xml:space="preserve">وبحسب بيان صادر عن مديرية الأمن، مساء اليوم السبت: "الحملة أسفرت عن ضبط، 8 محكوم عليهم جزئيا، و4 قضايا "سلاح أبيض"، و3 قضايا تحريض على الفسق، و3 قضايا إدارة مقهى دون ترخيص، وقضيتين تعرض لأنثى، و8 قضايا مزاولة مهنة دون ترخيص، وقضية تسول، و3 قضايا سكر".
</t>
  </si>
  <si>
    <t>http://weladelbalad.masrawy.com/Governorates/details/2015/9/5/650827/%D8%B6%D8%A8%D8%B7-3-%D9%86%D8%B3%D8%A7%D8%A1-%D8%A8%D8%AA%D9%87%D9%85%D8%A9-%D8%A7%D9%84%D8%AA%D8%AD%D8%B1%D9%8A%D8%B6-%D8%B9%D9%84%D9%89-%D8%A7%D9%84%D9%81%D8%B3%D9%82-%D8%A8%D8%A7%D9%84%D8%B9%D9%84%D9%85%D9%8A%D9%86</t>
  </si>
  <si>
    <t>http://alwafd.org/%D8%AD%D9%88%D8%A7%D8%AF%D8%AB-%D9%88%D9%82%D8%B6%D8%A7%D9%8A%D8%A7/948998-%D8%B6%D8%A8%D8%B7-%D9%81%D8%AA%D8%A7%D9%8A%D8%A7%D8%AA-%D9%8A%D8%AD%D8%B1%D8%B6%D9%86-%D8%B9%D9%84%D9%89-%D8%A7%D9%84%D9%81%D8%B3%D9%82-%D8%A8%D8%A5%D8%AD%D8%AF%D9%89-%D8%A7%D9%84%D9%85%D9%84%D8%A7%D9%87%D9%89-%D8%A8%D8%A7%D9%84%D8%AC%D9%8A%D8%B2%D8%A9</t>
  </si>
  <si>
    <t>قنا</t>
  </si>
  <si>
    <t>نجع حمادي</t>
  </si>
  <si>
    <t>فرج بجمعية</t>
  </si>
  <si>
    <t>http://www.elwatannews.com/news/details/836652</t>
  </si>
  <si>
    <t>ألقت الأجهزة الأمنية بنجع حمادي في قنا، اليوم، القبض على 3 راقصات وتم إحالتهن للنيابة العامة، بتهمة بالتحريض على الفسق وارتداء ملابس خادشة للحياة، اثناء إحيائهن "حفل جمعية".
كان اللواء صلاح الدين حسان، مدير أمن قنا، تلقى إخطارًا من مركز شرطة نجع حمادي، بتمكن النقيب أحمد بدوي، معاون وحدة مباحث نجع حمادي، والقوة المرافقة له، من القبض على 3 راقصات أثناء إحيائهن عرس بنظام الجمعية بنجع حمادي، لاتهامهن بالتحريض على الفسق وارتداء ملابس خادشة للحياء، كما تم ضبط 250 زجاجة بيرة.
تم التحفظ على الراقصات والمضبوطات، داخل مركز شرطة نجع حمادي، وتحرر المحضر اللازم بالواقعة، وأخطرت النيابة العامة لتتولى التحقيقات.</t>
  </si>
  <si>
    <t>http://weladelbalad.masrawy.com/Governorates/details/2015/11/13/694008/%D8%A5%D8%AD%D8%A7%D9%84%D8%A9-3-%D8%B1%D8%A7%D9%82%D8%B5%D8%A7%D8%AA-%D9%84%D9%84%D9%86%D9%8A%D8%A7%D8%A8%D8%A9-%D8%A8%D8%AA%D9%87%D9%85%D8%A9-%D8%A7%D9%84%D8%AA%D8%AD%D8%B1%D9%8A%D8%B6-%D8%B9%D9%84%D9%89-%D8%A7%D9%84%D9%81%D8%B3%D9%82-%D9%81%D9%8A-%D9%86%D8%AC%D8%B9-%D8%AD%D9%85%D8%A7%D8%AF%D9%8A</t>
  </si>
  <si>
    <t>الفيوم</t>
  </si>
  <si>
    <t>مركز الفيوم</t>
  </si>
  <si>
    <t>طريق القاهرة أسيوط الغربي</t>
  </si>
  <si>
    <t>ق.ا 30س</t>
  </si>
  <si>
    <t>http://www.elwatannews.com/news/details/853761</t>
  </si>
  <si>
    <t>ضبطت الأجهزة الأمنية في محافظة الفيوم، ربة منزل، بتهمة التحريض على الفسق، و3 قضايا مزاولة مهنة بدون ترخيص، وعدم حمل شهادة صحية، في ملهى ليلي، على طريق "القاهرة - أسيوط" الغربي.
كان اللواء ناصر العبد مدير أمن الفيوم، كلف ضباط إدارة البحث الجنائي، ومباحث الآداب بمديرية أمن الفيوم، بشن حملات على الملاهي الليلية، لضبط الخارجين على القانون، حيث استهدفت الحملة، ملهى ليلي، على طريق "القاهرة - أسيوط الغربي.
وضبط "قمر ا. ع. م."، (30 سنة - ربة منزل - من منطقة حلوان بمحافظة القاهرة)، بتهمة التحريض على الفسق، وحرر محضر بالواقعة رقم 33305 لسنة 2015 جنح مركز شرطة الفيوم</t>
  </si>
  <si>
    <t>رقم 33305 لسنة 2015 جنح مركز الفيوم</t>
  </si>
  <si>
    <t>وفقاً للمصدر، هناك 70 فتاة تم ضبطها بتهمة التحريض على الفسق بالقاهرة والجيزة والإسكندرية منذ حريق ملهى العجوزة حتى 11-12-2015، بينما هناك 50 حالة مسجلة بالفعل، وبالتالي يتبقى 20 حالة غير مدرجة</t>
  </si>
  <si>
    <t>http://www.shorouknews.com/news/view.aspx?cdate=09122015&amp;id=c39cbdc3-c0c8-4fb9-9076-52374ed6066e</t>
  </si>
  <si>
    <t>http://www.elwatannews.com/news/details/862675</t>
  </si>
  <si>
    <t>شنت مباحث الآداب بالبحر الأحمر، أمس، حملة أمنية على الشقق المفروشة والفنادق الشعبية والملاهي الليلية بمدينة الغردقة قبل احتفالات أعياد الكريسماس، وتمكنت خلالها من فحص 62 شقة مفروشة، وضبط 4 قضايا تحريض على الفسق، وتقديم خمور بدون ترخيص، وإدارة ملاهي بدون ترخيص.
كانت مديرية أمن البحر الأحمر، تلقت إخطارا بحملة قادها العقيد محمد عبدالفتاح، رئيس مباحث الآداب، والرائد شريف خليل، وكيل المباحث، تمكنت من فحص 62 شقة مفروشة، وضبط قضية تحريض على الفسق، وقضية تقديم خمور بدون ترخيص، وقضيتي إدارة ملهى ليلي بدون ترخيص، كما شنت مباحث الآداب بالتنسيق مع الحماية المدنية وقسم المصنفات وشرطة السياحة حملة أمنية على الملاهي الليلية، والبارات بمدينة الغردقة؛ لمراجعة الخطط الأمنية في محيطها، وصحة التراخيص الخاصة بها، والإطلاع على المصنفات الفنية للفنانين والراقصات والشهادات الصحية للعاملين.</t>
  </si>
  <si>
    <t>ل.ع 35س وع.ع 17س</t>
  </si>
  <si>
    <t>http://www.albawabhnews.com/1679339</t>
  </si>
  <si>
    <t>المعادي</t>
  </si>
  <si>
    <t>ورشة أدوات موسيقية</t>
  </si>
  <si>
    <t>أ.ع وفتاة</t>
  </si>
  <si>
    <t>أستاذ جامعي - خريجة تربية</t>
  </si>
  <si>
    <t>http://alwafd.org/%D8%AD%D9%88%D8%A7%D8%AF%D8%AB-%D9%88%D9%82%D8%B6%D8%A7%D9%8A%D8%A7/797781-%D8%B6%D8%A8%D8%B7-%D8%A3%D8%B3%D8%AA%D8%A7%D8%B0-%D8%AC%D8%A7%D9%85%D8%B9%D9%8A-%D9%88%D8%B7%D8%A7%D9%84%D8%A8%D8%AA%D9%87-%D9%81%D9%8A-%D9%88%D8%B6%D8%B9-%D9%85%D8%AE%D9%84</t>
  </si>
  <si>
    <t>ألقت قوات الأمن بالمعادي، الثلاثاء، القبض على أستاذ جامعي، وفتاة في وضع مخل، في منطقة المعادي بمحافظة القاهرة.
تلقى المقدم محمد عاكف، رئيس مباحث قسم شرطة المعادي، بلاغًا من الأهالي بضبط أستاذ جامعي في وضع مخل مع فتاة، وبحضور رجال المباحث، تم إلقاء القبض عليهما.
تبين من التحريات، أن الأستاذ الجامعي يدعى "أ .ع"، وأن المتهمة كانت طالبة بكلية التربية لدى الأستاذ الجامعي، وتربطهما علاقة عاطفية رغم تخرج الفتاة منذ 4 سنوات، حيث إنها تتردد عليه في ورشة إصلاح الأدوات الموسيقية التي يمتلكها.
تحرر محضر بالواقعة، وباشرت النيابة التحقيق.</t>
  </si>
  <si>
    <t>http://hawadeth.net/%D8%A7%D9%87%D8%A7%D9%84%D9%89-%D8%A7%D9%84%D9%85%D8%B9%D8%A7%D8%AF%D9%89-%D9%8A%D8%B6%D8%A8%D8%B7%D9%88%D9%86-%D8%A3%D8%B3%D8%AA%D8%A7%D8%B0-%D8%AC%D8%A7%D9%85%D8%B9%D9%8A-%D9%88%D8%B7%D8%A7%D9%84/</t>
  </si>
  <si>
    <t>http://gate.ahram.org.eg/News/597275.aspx</t>
  </si>
  <si>
    <t>http://www.dotmsr.com/details/%D8%AD%D8%A8%D8%B3-%D9%85%D8%B1%D8%B4%D8%AD%D8%A9-%D8%A8%D8%B1%D9%84%D9%85%D8%A7%D9%86%D9%8A%D8%A9-%D8%B3%D8%A7%D8%A8%D9%82%D8%A9-4-%D8%A3%D9%8A%D8%A7%D9%85-%D8%A5%D8%AB%D8%B1-%D8%B6%D8%A8%D8%B7%D9%87%D8%A7-%D8%AA%D8%AA%D8%B9%D8%A7%D8%B7%D9%89-%D8%A7%D9%84%D9%85%D8%AE%D8%AF%D8%B1%D8%A7%D8%AA-%D8%A8%D8%B5%D8%AD%D8%A8%D8%A9-%D9%81%D8%AA%D8%A7%D8%A9-%D9%88%D8%B4%D8%A7%D8%A8-%D8%A8%D8%A7%D9%84%D8%A3%D9%82%D8%B5%D8%B1</t>
  </si>
  <si>
    <t>مرشح برلماني سابق - فتاة - شاب</t>
  </si>
  <si>
    <t>وفقاً للمصدر، هناك 50 فتاة تم ضبطها بتهمة التحريض على الفسق بالقاهرة والجيزة والإسكندرية منذ حريق ملهى العجوزة حتى 11-12-2015، بينما هناك 38 حالة مسجلة بالفعل، وبالتالي يتبقى 12 حالة غير مدرجة</t>
  </si>
  <si>
    <t>بيانات وتصنيف واقعة الاتهام على خلفية التحريض على الفسق وممارسة الرذيلة</t>
  </si>
  <si>
    <t>الإقليم الجغرافي</t>
  </si>
  <si>
    <t>محافظة الواقعة</t>
  </si>
  <si>
    <t>المحافظات المركزية</t>
  </si>
  <si>
    <t>محافظات الدلتا</t>
  </si>
  <si>
    <t>الغربية</t>
  </si>
  <si>
    <t>كفر الشيخ</t>
  </si>
  <si>
    <t>مدن القناة</t>
  </si>
  <si>
    <t>السويس</t>
  </si>
  <si>
    <t>محافظات الصعيد</t>
  </si>
  <si>
    <t>بني سويف</t>
  </si>
  <si>
    <t>سوهاج</t>
  </si>
  <si>
    <t>المحافظات الحدودية</t>
  </si>
  <si>
    <t>شمال سيناء</t>
  </si>
  <si>
    <t>جنوب سيناء</t>
  </si>
  <si>
    <t>الإجمالي</t>
  </si>
  <si>
    <t>شهر يناير</t>
  </si>
  <si>
    <t>شهر فبراير</t>
  </si>
  <si>
    <t>شهر مارس</t>
  </si>
  <si>
    <t>شهر أبريل</t>
  </si>
  <si>
    <t>شهر مايو</t>
  </si>
  <si>
    <t>شهر يونيو</t>
  </si>
  <si>
    <t>عدد الوقائع</t>
  </si>
  <si>
    <t>عدد المتهمين</t>
  </si>
  <si>
    <t>المرحلة العمرية</t>
  </si>
  <si>
    <t>بعد نشر إلكتروني</t>
  </si>
  <si>
    <t>ثان المنتزه</t>
  </si>
  <si>
    <t>رقم 1186 لسنة 2015 جنح ثان المنتزه</t>
  </si>
  <si>
    <t>تمكن ضباط قسم مكافحة جرائم الآداب العامة بالإسكندرية، اليوم الخميس، من ضبط فتاة بتهمة تسهيل أعمال الدعارة عبر موقع التواصل الاجتماعي فيس بوك.
كانت معلومات قد وردت لضباط قسم مكافحة جرائم الآداب العامة تفيد بقيام لبنى ع ا باستقطاب النسوة الساقطات، وتسهيل دعارتهن للغير من الرجال راغبى المتعة الجنسية الحرام بدون تمييز مقابل أجر مادي تتقاضاه نظير ذلك، مستخدمه موقع التواصل الاجتماعي " فيس بوك ".
تمكن ضباط القسم من ضبط كل من لبنى ع ا 35سنة، بدون عمل، مقيمة دائرة قسم أول الرمل السابق اتهامها في " 3 " قضايا " تحريض على الفسق ".
وعبير ع ع 17سنة، بدون عمل، مقيمه دسوق محافظة كفر الشيخ، تحرر المحضر جنح قسم ثان المنتزه، وجار العرض على النيابة.</t>
  </si>
  <si>
    <t>قسم الجيزة</t>
  </si>
  <si>
    <t>اشتباه في فتيات ليل - الأزبكية - شارع الألفي 18/01/2015</t>
  </si>
  <si>
    <t>اشتباه في فتيات ليل - الأزبكية - شارع 26 يوليو وعماد الدين 11/05/2015</t>
  </si>
  <si>
    <t>اشتباه في فتيات ليل - الأزبكية - شارع طلعت حرب 04/06/2015</t>
  </si>
  <si>
    <t>اشتباه في فتيات ليل - الأهرام - شارع الهرم 27/02/2015</t>
  </si>
  <si>
    <t>اشتباه في فتيات ليل - الأهرام - شارع الهرم 17/09/2015</t>
  </si>
  <si>
    <t>اشتباه في فتيات ليل - الأهرام - شارع الهرم 08/11/2015</t>
  </si>
  <si>
    <t>اشتباه في فتيات ليل - الأهرام - شارع الهرم 04/04/2015</t>
  </si>
  <si>
    <t>اشتباه في فتيات ليل - الأهرام - شارع الهرم 27/04/2015</t>
  </si>
  <si>
    <t>اشتباه في فتيات ليل - الأهرام - شارع الهرم 05/05/2015</t>
  </si>
  <si>
    <t>اشتباه في فتيات ليل - الأهرام - شارع الهرم 07/05/2015</t>
  </si>
  <si>
    <t>اشتباه في فتيات ليل - الأهرام - شارع الهرم 12/05/2015</t>
  </si>
  <si>
    <t>اشتباه في فتيات ليل - الأهرام - ترعة المريوطية 07/09/2015</t>
  </si>
  <si>
    <t>اشتباه في فتيات ليل - الأهرام - شارع الهرم 12/09/2015</t>
  </si>
  <si>
    <t>اشتباه في فتيات ليل - الأهرام - شارع الهرم 18/09/2015</t>
  </si>
  <si>
    <t>اشتباه في فتيات ليل - الأهرام - شارع الهرم 19/09/2015</t>
  </si>
  <si>
    <t>اشتباه في فتيات ليل - الدقي - شارع النيل 22/02/2015</t>
  </si>
  <si>
    <t>اشتباه في فتيات ليل - الزيتون - محطة مترو حمامات القبة 11/11/2015</t>
  </si>
  <si>
    <t>اشتباه في فتيات ليل - الساحل الشمالي - مارينا 04/09/2015</t>
  </si>
  <si>
    <t>اشتباه في فتيات ليل - العجوزة - المهندسين 27/02/2015</t>
  </si>
  <si>
    <t>اشتباه في فتيات ليل - العجوزة - شارع جامعة الدول العربية 31/08/2015</t>
  </si>
  <si>
    <t>اشتباه في فتيات ليل - العجوزة - المهندسين 18/09/2015</t>
  </si>
  <si>
    <t>اشتباه في فتيات ليل - العجوزة - شارع جامعة الدول العربية 19/09/2015</t>
  </si>
  <si>
    <t>اشتباه في فتيات ليل - العجوزة - المهندسين 08/12/2015</t>
  </si>
  <si>
    <t>اشتباه في فتيات ليل - المنيا الجديدة - منطقة نادي الطيران 05/11/2015</t>
  </si>
  <si>
    <t>اشتباه في فتيات ليل - أول الرمل - طريق الجيش 04/06/2015</t>
  </si>
  <si>
    <t>اشتباه في فتيات ليل - أول العامرية - شاطيء النخيل 14/05/2015</t>
  </si>
  <si>
    <t>اشتباه في فتيات ليل - برج العرب - أمام بنك التنمية 24/03/2015</t>
  </si>
  <si>
    <t>اشتباه في فتيات ليل - ثان المنتزه - طريق الجيش 25/05/2015</t>
  </si>
  <si>
    <t>اشتباه في فتيات ليل - ثان المنتزه - المندرة 30/07/2015</t>
  </si>
  <si>
    <t>اشتباه في فتيات ليل - ثان المنتزه - طريق الكورنيش 27/09/2015</t>
  </si>
  <si>
    <t>اشتباه في فتيات ليل - ثان المنتزه - حديقة قصر المنتزه 27/09/2015</t>
  </si>
  <si>
    <t>اشتباه في فتيات ليل - ثان المنتزه - المعمورة 27/09/2015</t>
  </si>
  <si>
    <t>اشتباه في فتيات ليل - دوائر مختلفة - المهندسين وأكتوبر 11/11/2015</t>
  </si>
  <si>
    <t>اشتباه في فتيات ليل - فايد - البحيرات المرة 27/03/2015</t>
  </si>
  <si>
    <t>اشتباه في فتيات ليل - قصر النيل - الزمالك 21/01/2015</t>
  </si>
  <si>
    <t>اشتباه في فتيات ليل - قصر النيل - جاردن سيتي 11/12/2015</t>
  </si>
  <si>
    <t>اشتباه في فتيات ليل - قصر النيل - كورنيش النيل 15/11/2015</t>
  </si>
  <si>
    <t>اشتباه في فتيات ليل - قصر النيل - الزمالك 15/01/2015</t>
  </si>
  <si>
    <t>اشتباه في فتيات ليل - قصر النيل - شارع طلعت حرب 27/01/2015</t>
  </si>
  <si>
    <t>اشتباه في فتيات ليل - قصر النيل - وسط البلد 12/09/2015</t>
  </si>
  <si>
    <t>اشتباه في فتيات ليل - مركز الفيوم - طريق القاهرة أسيوط الغربي 08/12/2015</t>
  </si>
  <si>
    <t>تبادل زوجات - أول مدينة نصر - أول مدينة نصر 28/01/2015</t>
  </si>
  <si>
    <t>تراقص مثير للغرائز - الأهرام - شارع الهرم 12/09/2015</t>
  </si>
  <si>
    <t>تراقص مثير للغرائز - أول الزقازيق - شرويدة 29/04/2015</t>
  </si>
  <si>
    <t>تراقص مثير للغرائز - أول العامرية - أكتوبر 14/05/2015</t>
  </si>
  <si>
    <t>تراقص مثير للغرائز - ثان المنتزه - المعمورة 16/08/2015</t>
  </si>
  <si>
    <t>تراقص مثير للغرائز - ثان المنتزه - المعمورة 27/09/2015</t>
  </si>
  <si>
    <t>تراقص مثير للغرائز - قصر النيل - جاردن سيتي 11/12/2015</t>
  </si>
  <si>
    <t>تراقص مثير للغرائز - نجع حمادي - فرج بجمعية 13/11/2015</t>
  </si>
  <si>
    <t>ممارسة جنسية خاصة بالتراضي - الأهرام - الهرم 23/05/2015</t>
  </si>
  <si>
    <t>ممارسة جنسية خاصة بالتراضي - الخصوص - حارة بيومي غانم 07/04/2015</t>
  </si>
  <si>
    <t>ممارسة جنسية خاصة بالتراضي - المعادي - ورشة أدوات موسيقية 13/01/2015</t>
  </si>
  <si>
    <t>ممارسة جنسية خاصة بالتراضي - أبو المطامير - مساكن الإرشاد 28/02/2015</t>
  </si>
  <si>
    <t>ممارسة جنسية خاصة بالتراضي - أشمون - قرية شطانوف 12/10/2015</t>
  </si>
  <si>
    <t>ممارسة جنسية خاصة بالتراضي - أول أسيوط - شارع الجيش 23/11/2015</t>
  </si>
  <si>
    <t>ممارسة جنسية خاصة بالتراضي - ثان الزقازيق - كفر الإشارة 13/01/2015</t>
  </si>
  <si>
    <t>ممارسة جنسية خاصة بالتراضي - ثان السلام - النهضة 06/10/2015</t>
  </si>
  <si>
    <t>ممارسة جنسية خاصة بالتراضي - ثان العاشر من رمضان - المجاورة 43 29/03/2015</t>
  </si>
  <si>
    <t>ممارسة جنسية خاصة بالتراضي - جمصة - المدينة الصناعية 25/10/2015</t>
  </si>
  <si>
    <t>ممارسة جنسية خاصة بالتراضي - مركز الإسماعيلية - قرية الجندول 28/10/2015</t>
  </si>
  <si>
    <t>ممارسة جنسية علنية بالتراضي - الخارجة - طريق باريس 26/03/2015</t>
  </si>
  <si>
    <t>ممارسة جنسية علنية بالتراضي - الوايلي - جامعة عين شمس 26/05/2015</t>
  </si>
  <si>
    <t>ممارسة جنسية علنية بالتراضي - بندر الأقصر - أبو الجود 14/02/2015</t>
  </si>
  <si>
    <t>ممارسة جنسية علنية بالتراضي - بندر بنها - الطريق الزراعي 13/04/2015</t>
  </si>
  <si>
    <t>ممارسة جنسية علنية بالتراضي - ثان المنتزه - حديقة قصر المنتزه 04/10/2015</t>
  </si>
  <si>
    <t>ممارسة جنسية علنية بالتراضي - ثان المنتزه - حديقة قصر المنتزه 06/10/2015</t>
  </si>
  <si>
    <t>ممارسة جنسية علنية بالتراضي - جمصة - منطقة العاشر 11/12/2015</t>
  </si>
  <si>
    <t>ممارسة جنسية علنية بالتراضي - قسم الجيزة - جامعة القاهرة 16/06/2015</t>
  </si>
  <si>
    <t>ممارسة جنسية علنية بالتراضي - كفر سعد - قرية الإسماعيلية 14/10/2015</t>
  </si>
  <si>
    <t>ممارسة جنسية علنية بالتراضي - كفر سعد - مستشفى كفر سعد المركزي 22/03/2015</t>
  </si>
  <si>
    <t>ممارسة جنسية علنية بالتراضي - مصر الجديدة - مصر الجديدة 09/09/2015</t>
  </si>
  <si>
    <t>ممارسة جنسية علنية بالتراضي - مصر القديمة - حديقة الفسطاط 19/07/2015</t>
  </si>
  <si>
    <t>اشتباه في فتيات ليل - الإسكندرية 19/09/2015</t>
  </si>
  <si>
    <t>اشتباه في فتيات ليل - الإسكندرية 07/12/2015</t>
  </si>
  <si>
    <t>اشتباه في فتيات ليل - الإسكندرية 17/12/2015</t>
  </si>
  <si>
    <t>تراقص مثير للغرائز - الإسكندرية 07/12/2015</t>
  </si>
  <si>
    <t>ممارسة جنسية علنية بالتراضي - الإسكندرية 19/09/2015</t>
  </si>
  <si>
    <t>ممارسة جنسية علنية بالتراضي - الإسكندرية 17/12/2015</t>
  </si>
  <si>
    <t>اشتباه في فتيات ليل - المهندسين والهرم 12/01/2015</t>
  </si>
  <si>
    <t>اشتباه في فتيات ليل - الجيزة 13/09/2015</t>
  </si>
  <si>
    <t>اشتباه في فتيات ليل - الجيزة 08/12/2015</t>
  </si>
  <si>
    <t>تراقص مثير للغرائز - الجيزة 13/09/2015</t>
  </si>
  <si>
    <t>اشتباه في فتيات ليل - مناطق مختلفة 17/01/2015</t>
  </si>
  <si>
    <t>اشتباه في فتيات ليل - دوائر مختلفة 09/10/2015</t>
  </si>
  <si>
    <t>اشتباه في فتيات ليل - القاهرة والجيزة - الأزبكية وعابدين والعجوزة والهرم 24/10/2015</t>
  </si>
  <si>
    <t>اشتباه في فتيات ليل - القاهرة والجيزة - الأزبكية وعابدين والعجوزة والهرم 26/10/2015</t>
  </si>
  <si>
    <t>اشتباه في فتيات ليل - مناطق مختلفة 14/11/2015</t>
  </si>
  <si>
    <t>اشتباه في فتيات ليل - مناطق مختلفة 03-11/12/2015</t>
  </si>
  <si>
    <t>اشتباه في فتيات ليل - مناطق مختلفة 12-14/12/2015</t>
  </si>
  <si>
    <t>تراقص مثير للغرائز - القاهرة والجيزة - الأزبكية وعابدين والعجوزة والهرم 24/10/2015</t>
  </si>
  <si>
    <t>تراقص مثير للغرائز - القاهرة والجيزة - الأزبكية وعابدين والعجوزة والهرم 26/10/2015</t>
  </si>
  <si>
    <t>اشتباه في فتيات ليل - رأس البر 24/09/2015</t>
  </si>
  <si>
    <t>اشتباه في فتيات ليل - رأس البر 03/06/2015</t>
  </si>
  <si>
    <t>اشتباه في فتيات ليل - رأس البر 13/06/2015</t>
  </si>
  <si>
    <t>ممارسة جنسية خاصة بالتراضي - رأس البر 22/05/2015</t>
  </si>
  <si>
    <t>اشتباه في فتيات ليل - الإسماعيلية - المستقبل 11/12/2015</t>
  </si>
  <si>
    <t>اشتباه في فتيات ليل - الغردقة 20/04/2015</t>
  </si>
  <si>
    <t>اشتباه في فتيات ليل - الغردقة 20/01/2015</t>
  </si>
  <si>
    <t>اشتباه في فتيات ليل - الغردقة 23/01/2015</t>
  </si>
  <si>
    <t>اشتباه في فتيات ليل - الغردقة 11/08/2015</t>
  </si>
  <si>
    <t>اشتباه في فتيات ليل - الغردقة 08/02/2015</t>
  </si>
  <si>
    <t>اشتباه في فتيات ليل - الغردقة 04/05/2015</t>
  </si>
  <si>
    <t>اشتباه في فتيات ليل - الغردقة 20/05/2015</t>
  </si>
  <si>
    <t>اشتباه في فتيات ليل - الغردقة 06/08/2015</t>
  </si>
  <si>
    <t>اشتباه في فتيات ليل - الغردقة 15/10/2015</t>
  </si>
  <si>
    <t>اشتباه في فتيات ليل - الغردقة 15/12/2015</t>
  </si>
  <si>
    <t>اشتباه في فتيات ليل - الغردقة 29/12/2015</t>
  </si>
  <si>
    <t>تراقص مثير للغرائز - الغردقة 17/09/2015</t>
  </si>
  <si>
    <t>تراقص مثير للغرائز - الغردقة 08/10/2015</t>
  </si>
  <si>
    <t>تراقص مثير للغرائز - الغردقة 13/10/2015</t>
  </si>
  <si>
    <t>تراقص مثير للغرائز - الغردقة 15/10/2015</t>
  </si>
  <si>
    <t>ممارسة جنسية علنية بالتراضي - الغردقة 11/08/2015</t>
  </si>
  <si>
    <t>ممارسة جنسية علنية بالتراضي - الغردقة 20/04/2015</t>
  </si>
  <si>
    <t>ممارسة جنسية علنية بالتراضي - الغردقة 27/07/2015</t>
  </si>
  <si>
    <t>ممارسة جنسية علنية بالتراضي - الغردقة 06/08/2015</t>
  </si>
  <si>
    <t>ممارسة جنسية علنية بالتراضي - الغردقة 29/09/2015</t>
  </si>
  <si>
    <t>ممارسة جنسية علنية بالتراضي - الغردقة 29/12/2015</t>
  </si>
  <si>
    <t>ممارسة جنسية علنية بالتراضي - الغردقة 01/02/2015</t>
  </si>
  <si>
    <t>ممارسة جنسية علنية بالتراضي - الغردقة 08/02/2015</t>
  </si>
  <si>
    <t>ممارسة جنسية علنية بالتراضي - الغردقة 20/05/2015</t>
  </si>
  <si>
    <t>اشتباه في فتيات ليل - الجيزة - العجوزة والهرم 30/04/2015</t>
  </si>
  <si>
    <t>اشتباه في فتيات ليل - الجيزة 09/09/2015</t>
  </si>
  <si>
    <t>اشتباه في فتيات ليل - القاهرة 10/11/2015</t>
  </si>
  <si>
    <t>نشر إلكتروني لمحتوى جنسي - القاهرة 17/11/2015</t>
  </si>
  <si>
    <t>اشتباه في فتيات ليل - دمياط 23/09/2015</t>
  </si>
  <si>
    <t>اشتباه في فتيات ليل - الأهرام 07/09/2015</t>
  </si>
  <si>
    <t>تراقص مثير للغرائز - الأهرام 07/09/2015</t>
  </si>
  <si>
    <t>اشتباه في فتيات ليل - الدقي 12/09/2015</t>
  </si>
  <si>
    <t>اشتباه في فتيات ليل - الدقي 19/09/2015</t>
  </si>
  <si>
    <t>اشتباه في فتيات ليل - السيدة زينب النصف الأول من شهر أبريل 2015</t>
  </si>
  <si>
    <t>اشتباه في فتيات ليل - العجوزة 08/05/2015</t>
  </si>
  <si>
    <t>اشتباه في فتيات ليل - العجوزة 20/01/2015</t>
  </si>
  <si>
    <t>اشتباه في فتيات ليل - العجوزة 28/09/2015</t>
  </si>
  <si>
    <t>اشتباه في فتيات ليل - العجوزة 22/02/2015</t>
  </si>
  <si>
    <t>ممارسة جنسية خاصة بالتراضي - العجوزة 21/01/2015</t>
  </si>
  <si>
    <t>اشتباه في فتيات ليل - العلمين 04/09/2015</t>
  </si>
  <si>
    <t>اشتباه في فتيات ليل - النزهة 12/09/2015</t>
  </si>
  <si>
    <t>تراقص مثير للغرائز - النزهة 12/09/2015</t>
  </si>
  <si>
    <t>ممارسة جنسية علنية بالتراضي - إسنا 12/05/2015</t>
  </si>
  <si>
    <t>ممارسة جنسية علنية بالتراضي - أول القاهرة الجديدة 25/05/2015</t>
  </si>
  <si>
    <t>ممارسة جنسية خاصة بالتراضي - أول أسوان 02/12/2015</t>
  </si>
  <si>
    <t>ممارسة جنسية خاصة بالتراضي - أول أسوان 06/12/2015</t>
  </si>
  <si>
    <t>اشتباه في فتيات ليل - باب شرقي 10/09/2015</t>
  </si>
  <si>
    <t>ممارسة جنسية خاصة بالتراضي - بولاق أبو العلا 16/08/2015</t>
  </si>
  <si>
    <t>ممارسة جنسية خاصة بالتراضي - ثان القاهرة الجديدة 21/03/2015</t>
  </si>
  <si>
    <t>اشتباه في فتيات ليل - ثان المنتزه 30/05/2015</t>
  </si>
  <si>
    <t>اشتباه في فتيات ليل - ثان المنتزه 30/09/2015</t>
  </si>
  <si>
    <t>تراقص مثير للغرائز - ثان المنتزه 14/01/2015</t>
  </si>
  <si>
    <t>ممارسة جنسية علنية بالتراضي - ثان المنتزه 24/05/2015</t>
  </si>
  <si>
    <t>ممارسة جنسية علنية بالتراضي - ثان المنتزه 16/08/2015</t>
  </si>
  <si>
    <t>تراقص مثير للغرائز - جمصة 30/01/2015</t>
  </si>
  <si>
    <t>تراقص مثير للغرائز - جمصة 23/05/2015</t>
  </si>
  <si>
    <t>اشتباه في فتيات ليل - دمياط الجديدة 27/04/2015</t>
  </si>
  <si>
    <t>اشتباه في فتيات ليل - فايد 27/03/2015</t>
  </si>
  <si>
    <t>تراقص مثير للغرائز - مصر الجديدة 11/03/2015</t>
  </si>
  <si>
    <t>ممارسة جنسية خاصة بالتراضي - مشتول السوق 15/01/2015</t>
  </si>
  <si>
    <t>ممارسة جنسية علنية بالتراضي - مصر الجديدة خلال شهر نوفمبر 2015</t>
  </si>
  <si>
    <t>ممارسة جنسية خاصة بالتراضي - منية النصر 19/04/2015</t>
  </si>
  <si>
    <t>اسم مميز للواقعة حسب الفهرسة أو إعلاميا</t>
  </si>
  <si>
    <t>نشر إلكتروني لمحتوى جنسي - بورسعيد "قضية تصوير فيديو جنسي وانتشاره عبر سي دي" 01/04/2015</t>
  </si>
  <si>
    <t>نشر إلكتروني لمحتوى جنسي - الأزبكية "قضية صفحة رزان وطوفي - الترويج لأعمال منافية للآداب" 18/12/2015</t>
  </si>
  <si>
    <t>نشر إلكتروني لمحتوى جنسي - القاهرة "قضية صفحة لبنانية بـ1000ج- الإعلان عن ممارسة الحرام" 18/12/2015</t>
  </si>
  <si>
    <t>نشر إلكتروني لمحتوى جنسي - القاهرة "قضية صفحة ليلة - الترويج للدعارة" 18/12/2015</t>
  </si>
  <si>
    <t>نشر إلكتروني لمحتوى جنسي - الأهرام - فيصل "قضية مدرسة أنشات صفحة على الفيسبوك لدعوة راغبي الجنس" 17/11/2015</t>
  </si>
  <si>
    <t>نشر إلكتروني لمحتوى جنسي - ثان المنتزه "قضية الدعوة للدعارة عبر الفيسبوك" 24/12/2015</t>
  </si>
  <si>
    <t>نشر إلكتروني لمحتوى جنسي - العجوزة "قضية الراقصتان سمر ووعد" 23/05/2015</t>
  </si>
  <si>
    <t>تصريحات - أول مدينة نصر "قضية الفنانة انتصار" 07/10/2015</t>
  </si>
  <si>
    <t>عمل فني - العجوزة "قضية المطربة هيفاء وهبي" 12/10/2015</t>
  </si>
  <si>
    <t>حكم الجنح 3-9-2015</t>
  </si>
  <si>
    <t>عمل فني - العجوزة "قضية المطربتان برديس وشاكيرا" 22/07/2015</t>
  </si>
  <si>
    <t>نشر إلكتروني لمحتوى جنسي - العجوزة - المهندسين "قضية الملكة شاهي - إدارة 80 موقع إباحي" 26/05/2015</t>
  </si>
  <si>
    <t>حكم الجنح بتاريخ 28-5-2015</t>
  </si>
  <si>
    <t>عمل فني - العجوزة - المهندسين "قضية بطلة كليب سيب إيدي" 25/05/2015</t>
  </si>
  <si>
    <t>نشر إلكتروني لمحتوى جنسي - مركز شبين الكوم "قضية بيع إسطوانات جنسية" 28/05/2015</t>
  </si>
  <si>
    <t>ممارسة جنسية خاصة بالتراضي - بندر دمنهور "قضية تأجير مسجد دمنهور لراغبي المتعة" 26/12/2015</t>
  </si>
  <si>
    <t>هنا تم افتراض أن عدد الذكور يساوي عدد الإناث</t>
  </si>
  <si>
    <t>ممارسة جنسية خاصة بالتراضي - العبور "قضية حفلة الهالويين بفيللا بالعبور" 30/10/2015</t>
  </si>
  <si>
    <t>عمل أدبي - بولاق أبو العلا "قضية رواية استخدام الحياة - أحمد ناجي" 31/10/2015</t>
  </si>
  <si>
    <t>تبادل زوجات - أول مدينة نصر "قضية شبكة عمرو وسماح لتبادل الزوجات" 21/05/2015</t>
  </si>
  <si>
    <t>حكم الجنح بتاريخ 11-6-2015</t>
  </si>
  <si>
    <t>نشر إلكتروني لمحتوى جنسي - أول مدينة نصر "قضية صاحبة الفيديوهات الجنسية على يوتيوب - كيداهم" 08/06/2015</t>
  </si>
  <si>
    <t>نشر إلكتروني لمحتوى جنسي - بندر دمنهور "قضية عنتيل دمنهور الرابع - نشر أفلام إباحية بدمنهور" 23/03/2015</t>
  </si>
  <si>
    <t>عمل فني - الدقي "قضية فيلم ريجاتا - السبكي وابنته" 15/01/2015</t>
  </si>
  <si>
    <t>ممارسة جنسية علنية بالتراضي - بندر الأقصر "قضية مرشحة مجلس الشعب 2010" 12/02/2015</t>
  </si>
  <si>
    <t>ممارسة جنسية علنية بالتراضي - ثان أكتوبر - طريق الواحات "قضية مقدم برامج ومعدة بقناة دينية" 08/05/2015</t>
  </si>
  <si>
    <t>ممارسة جنسية خاصة بالتراضي - الزاوية الحمراء "قضية ممارسة الرذيلة داخل مسجد الزاوية" 02/05/2015</t>
  </si>
  <si>
    <t>نشر إلكتروني لمحتوى جنسي - دار السلام "قضية نشر مصور أفراح لفيديوهات فاضحة ومخلة بالآداب" 12/03/2015</t>
  </si>
  <si>
    <t>تصريحات - القاهرة "قضية هبة قطب الطبيبة الشرعية" 20/01/2015</t>
  </si>
  <si>
    <t>بلاغ ثم فتح تحقيق</t>
  </si>
  <si>
    <t>بلاغ ثم فتح تحقيق ثم براءة</t>
  </si>
  <si>
    <t>بلاغ ثم فتح تحقيق ثم حبس بحكم قضائي</t>
  </si>
  <si>
    <t>شهر يناير 2015</t>
  </si>
  <si>
    <t>شهر فبراير 2015</t>
  </si>
  <si>
    <t>شهر مارس 2015</t>
  </si>
  <si>
    <t>شهر أبريل 2015</t>
  </si>
  <si>
    <t>شهر مايو 2015</t>
  </si>
  <si>
    <t>شهر يونيو 2015</t>
  </si>
  <si>
    <t>شهر يوليو 2015</t>
  </si>
  <si>
    <t>شهر أغسطس 2015</t>
  </si>
  <si>
    <t>شهر سبتمبر 2015</t>
  </si>
  <si>
    <t>شهر أكتوبر 2015</t>
  </si>
  <si>
    <t>شهر نوفمبر 2015</t>
  </si>
  <si>
    <t>شهر ديسمبر 2015</t>
  </si>
  <si>
    <t>ذكر</t>
  </si>
  <si>
    <t>أنثى</t>
  </si>
  <si>
    <t>بالغ</t>
  </si>
  <si>
    <t>قاصر</t>
  </si>
  <si>
    <t>مصري</t>
  </si>
  <si>
    <t>أجنبي</t>
  </si>
  <si>
    <t>نوع مكان القبض</t>
  </si>
  <si>
    <t>توزيع أعداد المتهمين بالتحريض على الفسق وممارسة الرذيلة في مصر، خلال عام 2015، وفقاً لنوع الممارسة الجنسية وشهر الواقعة</t>
  </si>
  <si>
    <t>توزيع أعداد المتهمين بالتحريض على الفسق وممارسة الرذيلة في مصر، خلال عام 2015، وفقاً لنوع الممارسة الجنسية ونوع مكان القبض</t>
  </si>
  <si>
    <t>توزيع أعداد المتهمين بالتحريض على الفسق وممارسة الرذيلة في مصر، خلال عام 2015، وفقاً لنوع الممارسة الجنسية ونوع التحرك الأمني</t>
  </si>
  <si>
    <t>جنسية المتهم</t>
  </si>
  <si>
    <t>توزيع أعداد المتهمين بالتحريض على الفسق وممارسة الرذيلة في مصر، خلال عام 2015، وفقاً لنوع الممارسة الجنسية وجنسية المتهم</t>
  </si>
  <si>
    <t>توزيع أعداد المتهمين بالتحريض على الفسق وممارسة الرذيلة في مصر، خلال عام 2015، وفقاً لنوع الممارسة الجنسية والمرحلة العمرية للمتهم</t>
  </si>
  <si>
    <t>المرحلة العمرية للمتهم</t>
  </si>
  <si>
    <t>توزيع أعداد المتهمين بالتحريض على الفسق وممارسة الرذيلة في مصر، خلال عام 2015، وفقاً لنوع الممارسة الجنسية والإجراء الجنائي المباشر</t>
  </si>
  <si>
    <t>النوع الاجتماعي للمتهم</t>
  </si>
  <si>
    <t>توزيع أعداد المتهمين وعدد وقائع الاتهام بالتحريض على الفسق وممارسة الرذيلة في مصر،                 خلال عام 2015، وفقاً للمحافظة والإقليم الجغرافي للواقعة</t>
  </si>
  <si>
    <t>توزيع أعداد المتهمين بالتحريض على الفسق وممارسة الرذيلة في مصر، خلال عام 2015،                                              وفقاً للإقليم الجغرافي وشهر الواقعة</t>
  </si>
  <si>
    <t>شهر الواقعة</t>
  </si>
  <si>
    <t>توزيع أعداد المتهمين بالتحريض على الفسق وممارسة الرذيلة في مصر، خلال عام 2015،                                                    وفقاً للإقليم الجغرافي ونوع الممارسة الجنسية</t>
  </si>
  <si>
    <t>توزيع أعداد المتهمين بالتحريض على الفسق وممارسة الرذيلة في مصر، خلال عام 2015،                                                     وفقاً للإقليم الجغرافي والنوع الاجتماعي للمتهم</t>
  </si>
  <si>
    <t>توزيع أعداد المتهمين بالتحريض على الفسق وممارسة الرذيلة في مصر، خلال عام 2015،                                                    وفقاً للإقليم الجغرافي والمرحلة العمرية للمتهم</t>
  </si>
  <si>
    <t>توزيع أعداد المتهمين بالتحريض على الفسق وممارسة الرذيلة في مصر، خلال عام 2015،                                                    وفقاً للإقليم الجغرافي وجنسية المتهم</t>
  </si>
  <si>
    <t>توزيع أعداد المتهمين بالتحريض على الفسق وممارسة الرذيلة في مصر، خلال عام 2015،                                                    وفقاً للإقليم الجغرافي ونوع مكان القبض</t>
  </si>
  <si>
    <t>توزيع أعداد المتهمين بالتحريض على الفسق وممارسة الرذيلة في مصر، خلال عام 2015،                                                    وفقاً للإقليم الجغرافي ونوع التحرك الأمني</t>
  </si>
  <si>
    <t>توزيع أعداد المتهمين بالتحريض على الفسق وممارسة الرذيلة في مصر، خلال عام 2015،                                                    وفقاً للإقليم الجغرافي وتصنيف الاتهام</t>
  </si>
  <si>
    <t>توزيع أعداد المتهمين بالتحريض على الفسق وممارسة الرذيلة في مصر، خلال عام 2015،                                                    وفقاً للإقليم الجغرافي والإجراء الجنائي المباشر</t>
  </si>
  <si>
    <t>توزيع أعداد المتهمين بالتحريض على الفسق وممارسة الرذيلة في مصر،                          خلال عام 2015، وفقاً لنوع مكان القبض والنوع الاجتماعي للمتهم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</si>
</sst>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11"/>
      <color theme="1"/>
      <name val="Calibri"/>
      <family val="2"/>
      <charset val="178"/>
      <scheme val="minor"/>
    </font>
    <font>
      <b/>
      <sz val="10"/>
      <color theme="0"/>
      <name val="Calibri"/>
      <family val="2"/>
      <scheme val="minor"/>
    </font>
    <font>
      <b/>
      <sz val="10"/>
      <color theme="1"/>
      <name val="Calibri"/>
      <family val="2"/>
      <scheme val="minor"/>
    </font>
    <font>
      <b/>
      <sz val="10"/>
      <name val="Calibri"/>
      <family val="2"/>
      <scheme val="minor"/>
    </font>
    <font>
      <u/>
      <sz val="11"/>
      <color theme="10"/>
      <name val="Calibri"/>
      <family val="2"/>
      <scheme val="minor"/>
    </font>
    <font>
      <b/>
      <sz val="11"/>
      <color theme="1"/>
      <name val="Calibri"/>
      <family val="2"/>
      <scheme val="minor"/>
    </font>
    <font>
      <b/>
      <sz val="11"/>
      <color theme="4" tint="0.79998168889431442"/>
      <name val="Calibri"/>
      <family val="2"/>
      <scheme val="minor"/>
    </font>
    <font>
      <b/>
      <sz val="11"/>
      <color theme="0"/>
      <name val="Calibri"/>
      <family val="2"/>
      <scheme val="minor"/>
    </font>
    <font>
      <b/>
      <sz val="11"/>
      <color rgb="FFFF0000"/>
      <name val="Calibri"/>
      <family val="2"/>
      <scheme val="minor"/>
    </font>
    <font>
      <b/>
      <sz val="10"/>
      <color rgb="FFFF0000"/>
      <name val="Calibri"/>
      <family val="2"/>
      <scheme val="minor"/>
    </font>
  </fonts>
  <fills count="14">
    <fill>
      <patternFill patternType="none"/>
    </fill>
    <fill>
      <patternFill patternType="gray125"/>
    </fill>
    <fill>
      <patternFill patternType="solid">
        <fgColor theme="8" tint="0.79998168889431442"/>
        <bgColor indexed="65"/>
      </patternFill>
    </fill>
    <fill>
      <patternFill patternType="solid">
        <fgColor theme="0" tint="-0.34998626667073579"/>
        <bgColor indexed="64"/>
      </patternFill>
    </fill>
    <fill>
      <patternFill patternType="solid">
        <fgColor theme="3" tint="-0.249977111117893"/>
        <bgColor indexed="64"/>
      </patternFill>
    </fill>
    <fill>
      <patternFill patternType="solid">
        <fgColor theme="3" tint="0.39997558519241921"/>
        <bgColor indexed="64"/>
      </patternFill>
    </fill>
    <fill>
      <patternFill patternType="solid">
        <fgColor theme="4" tint="-0.249977111117893"/>
        <bgColor indexed="64"/>
      </patternFill>
    </fill>
    <fill>
      <patternFill patternType="solid">
        <fgColor theme="7" tint="-0.249977111117893"/>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1"/>
        <bgColor indexed="64"/>
      </patternFill>
    </fill>
    <fill>
      <patternFill patternType="solid">
        <fgColor theme="1" tint="0.499984740745262"/>
        <bgColor indexed="64"/>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0" fontId="1" fillId="2" borderId="0" applyNumberFormat="0" applyBorder="0" applyAlignment="0" applyProtection="0"/>
    <xf numFmtId="0" fontId="5" fillId="0" borderId="0" applyNumberFormat="0" applyFill="0" applyBorder="0" applyAlignment="0" applyProtection="0"/>
  </cellStyleXfs>
  <cellXfs count="64">
    <xf numFmtId="0" fontId="0" fillId="0" borderId="0" xfId="0"/>
    <xf numFmtId="0" fontId="3" fillId="3" borderId="1" xfId="0" applyFont="1" applyFill="1" applyBorder="1" applyAlignment="1">
      <alignment horizontal="center" vertical="center"/>
    </xf>
    <xf numFmtId="0" fontId="2" fillId="7" borderId="1" xfId="1" applyFont="1" applyFill="1" applyBorder="1" applyAlignment="1">
      <alignment horizontal="center" vertical="center" wrapText="1"/>
    </xf>
    <xf numFmtId="49" fontId="2" fillId="7" borderId="1" xfId="1" applyNumberFormat="1"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2" fillId="7" borderId="1" xfId="1" applyFont="1" applyFill="1" applyBorder="1" applyAlignment="1">
      <alignment horizontal="right" vertical="center"/>
    </xf>
    <xf numFmtId="14" fontId="2" fillId="7" borderId="1" xfId="1" applyNumberFormat="1" applyFont="1" applyFill="1" applyBorder="1" applyAlignment="1">
      <alignment vertical="center" wrapText="1"/>
    </xf>
    <xf numFmtId="14" fontId="2" fillId="7" borderId="1" xfId="1" applyNumberFormat="1" applyFont="1" applyFill="1" applyBorder="1" applyAlignment="1">
      <alignment horizontal="center" vertical="center" wrapText="1"/>
    </xf>
    <xf numFmtId="0" fontId="2" fillId="7" borderId="1" xfId="1" applyFont="1" applyFill="1" applyBorder="1" applyAlignment="1">
      <alignment horizontal="right" vertical="center" wrapText="1"/>
    </xf>
    <xf numFmtId="0" fontId="2" fillId="7" borderId="1" xfId="0" applyFont="1" applyFill="1" applyBorder="1" applyAlignment="1">
      <alignment vertical="center"/>
    </xf>
    <xf numFmtId="0" fontId="3" fillId="9" borderId="1" xfId="0" applyFont="1" applyFill="1" applyBorder="1" applyAlignment="1">
      <alignment horizontal="center" vertical="center"/>
    </xf>
    <xf numFmtId="14" fontId="3" fillId="9" borderId="1" xfId="0" applyNumberFormat="1" applyFont="1" applyFill="1" applyBorder="1" applyAlignment="1">
      <alignment horizontal="center" vertical="center" wrapText="1"/>
    </xf>
    <xf numFmtId="0" fontId="3" fillId="9" borderId="1" xfId="0" applyFont="1" applyFill="1" applyBorder="1" applyAlignment="1">
      <alignment horizontal="right" vertical="center" wrapText="1"/>
    </xf>
    <xf numFmtId="14" fontId="3" fillId="9" borderId="1" xfId="0" applyNumberFormat="1" applyFont="1" applyFill="1" applyBorder="1" applyAlignment="1">
      <alignment vertical="center" wrapText="1"/>
    </xf>
    <xf numFmtId="14" fontId="5" fillId="9" borderId="1" xfId="2" applyNumberFormat="1" applyFill="1" applyBorder="1" applyAlignment="1">
      <alignment vertical="center" wrapText="1"/>
    </xf>
    <xf numFmtId="0" fontId="3" fillId="9" borderId="1" xfId="0" applyFont="1" applyFill="1" applyBorder="1" applyAlignment="1">
      <alignment horizontal="left" vertical="center" wrapText="1"/>
    </xf>
    <xf numFmtId="0" fontId="3" fillId="9" borderId="1" xfId="0" applyFont="1" applyFill="1" applyBorder="1" applyAlignment="1">
      <alignment horizontal="left" vertical="center"/>
    </xf>
    <xf numFmtId="14" fontId="3" fillId="9" borderId="1" xfId="0" applyNumberFormat="1" applyFont="1" applyFill="1" applyBorder="1" applyAlignment="1">
      <alignment horizontal="right" vertical="center" wrapText="1"/>
    </xf>
    <xf numFmtId="14" fontId="3" fillId="9" borderId="1" xfId="0" applyNumberFormat="1" applyFont="1" applyFill="1" applyBorder="1" applyAlignment="1">
      <alignment horizontal="left" vertical="center" wrapText="1"/>
    </xf>
    <xf numFmtId="14" fontId="5" fillId="9" borderId="1" xfId="2" applyNumberFormat="1" applyFill="1" applyBorder="1" applyAlignment="1">
      <alignment horizontal="left" vertical="center" wrapText="1"/>
    </xf>
    <xf numFmtId="0" fontId="3" fillId="9" borderId="1"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2" fillId="8" borderId="1" xfId="0" applyFont="1" applyFill="1" applyBorder="1" applyAlignment="1">
      <alignment horizontal="center" vertical="center"/>
    </xf>
    <xf numFmtId="14" fontId="3" fillId="9" borderId="1" xfId="0" applyNumberFormat="1" applyFont="1" applyFill="1" applyBorder="1" applyAlignment="1">
      <alignment horizontal="right" wrapText="1"/>
    </xf>
    <xf numFmtId="14" fontId="3" fillId="9" borderId="1" xfId="0" applyNumberFormat="1" applyFont="1" applyFill="1" applyBorder="1" applyAlignment="1">
      <alignment horizontal="left" vertical="top" wrapText="1"/>
    </xf>
    <xf numFmtId="0" fontId="3" fillId="9" borderId="1" xfId="0" applyFont="1" applyFill="1" applyBorder="1" applyAlignment="1">
      <alignment horizontal="left" vertical="top" wrapText="1"/>
    </xf>
    <xf numFmtId="14" fontId="5" fillId="9" borderId="1" xfId="2" applyNumberFormat="1" applyFill="1" applyBorder="1" applyAlignment="1">
      <alignment horizontal="left" vertical="top" wrapText="1"/>
    </xf>
    <xf numFmtId="0" fontId="2" fillId="7" borderId="2" xfId="1" applyNumberFormat="1" applyFont="1" applyFill="1" applyBorder="1" applyAlignment="1">
      <alignment vertical="center"/>
    </xf>
    <xf numFmtId="0" fontId="2" fillId="7" borderId="4" xfId="1" applyNumberFormat="1" applyFont="1" applyFill="1" applyBorder="1" applyAlignment="1">
      <alignment vertical="center"/>
    </xf>
    <xf numFmtId="0" fontId="2" fillId="7" borderId="3" xfId="1" applyNumberFormat="1" applyFont="1" applyFill="1" applyBorder="1" applyAlignment="1">
      <alignment vertical="center"/>
    </xf>
    <xf numFmtId="0" fontId="2" fillId="7" borderId="2" xfId="1" applyFont="1" applyFill="1" applyBorder="1" applyAlignment="1">
      <alignment vertical="center"/>
    </xf>
    <xf numFmtId="0" fontId="2" fillId="7" borderId="4" xfId="1" applyFont="1" applyFill="1" applyBorder="1" applyAlignment="1">
      <alignment vertical="center"/>
    </xf>
    <xf numFmtId="0" fontId="2" fillId="7" borderId="3" xfId="1" applyFont="1" applyFill="1" applyBorder="1" applyAlignment="1">
      <alignment vertical="center"/>
    </xf>
    <xf numFmtId="0" fontId="3" fillId="9" borderId="1" xfId="0" applyFont="1" applyFill="1" applyBorder="1" applyAlignment="1">
      <alignment horizontal="right" vertical="center"/>
    </xf>
    <xf numFmtId="0" fontId="6" fillId="10" borderId="0" xfId="0" applyFont="1" applyFill="1" applyAlignment="1">
      <alignment horizontal="center" vertical="center"/>
    </xf>
    <xf numFmtId="0" fontId="7" fillId="10" borderId="0" xfId="0" applyFont="1" applyFill="1" applyAlignment="1">
      <alignment horizontal="center" vertical="center"/>
    </xf>
    <xf numFmtId="0" fontId="8" fillId="6" borderId="1" xfId="0" applyFont="1" applyFill="1" applyBorder="1" applyAlignment="1">
      <alignment horizontal="center" vertical="center"/>
    </xf>
    <xf numFmtId="0" fontId="9" fillId="10" borderId="0" xfId="0" applyFont="1" applyFill="1" applyAlignment="1">
      <alignment horizontal="center" vertical="center"/>
    </xf>
    <xf numFmtId="0" fontId="8" fillId="12" borderId="1" xfId="0" applyFont="1" applyFill="1" applyBorder="1" applyAlignment="1">
      <alignment vertical="center"/>
    </xf>
    <xf numFmtId="0" fontId="6" fillId="10" borderId="0" xfId="0" applyFont="1" applyFill="1" applyAlignment="1">
      <alignment horizontal="center" vertical="center" wrapText="1"/>
    </xf>
    <xf numFmtId="0" fontId="7" fillId="10" borderId="0" xfId="0" applyFont="1" applyFill="1" applyAlignment="1">
      <alignment horizontal="center" vertical="center" wrapText="1"/>
    </xf>
    <xf numFmtId="0" fontId="2" fillId="7" borderId="1" xfId="1" applyFont="1" applyFill="1" applyBorder="1" applyAlignment="1">
      <alignment vertical="center" wrapText="1"/>
    </xf>
    <xf numFmtId="0" fontId="2" fillId="7" borderId="1" xfId="1" applyFont="1" applyFill="1" applyBorder="1" applyAlignment="1">
      <alignment vertical="center"/>
    </xf>
    <xf numFmtId="0" fontId="2" fillId="7" borderId="1" xfId="1" applyFont="1" applyFill="1" applyBorder="1" applyAlignment="1">
      <alignment horizontal="right" vertical="top"/>
    </xf>
    <xf numFmtId="14" fontId="3" fillId="9" borderId="1" xfId="0" applyNumberFormat="1" applyFont="1" applyFill="1" applyBorder="1" applyAlignment="1">
      <alignment horizontal="right" vertical="top" wrapText="1"/>
    </xf>
    <xf numFmtId="0" fontId="3" fillId="9" borderId="1" xfId="0" applyFont="1" applyFill="1" applyBorder="1" applyAlignment="1">
      <alignment horizontal="right" vertical="top" wrapText="1"/>
    </xf>
    <xf numFmtId="0" fontId="2" fillId="7" borderId="1" xfId="1" applyNumberFormat="1" applyFont="1" applyFill="1" applyBorder="1" applyAlignment="1">
      <alignment vertical="center" wrapText="1"/>
    </xf>
    <xf numFmtId="0" fontId="8" fillId="6" borderId="1" xfId="0" applyFont="1" applyFill="1" applyBorder="1" applyAlignment="1">
      <alignment horizontal="center" vertical="center" wrapText="1"/>
    </xf>
    <xf numFmtId="0" fontId="6" fillId="10" borderId="1" xfId="0" applyFont="1" applyFill="1" applyBorder="1" applyAlignment="1">
      <alignment horizontal="center" vertical="center"/>
    </xf>
    <xf numFmtId="0" fontId="8" fillId="12" borderId="1" xfId="0" applyFont="1" applyFill="1" applyBorder="1" applyAlignment="1">
      <alignment horizontal="center" vertical="center"/>
    </xf>
    <xf numFmtId="0" fontId="8" fillId="4" borderId="1" xfId="0" applyFont="1" applyFill="1" applyBorder="1" applyAlignment="1">
      <alignment horizontal="center" vertical="center" wrapText="1"/>
    </xf>
    <xf numFmtId="0" fontId="10" fillId="13" borderId="4" xfId="1" applyNumberFormat="1" applyFont="1" applyFill="1" applyBorder="1" applyAlignment="1">
      <alignment vertical="center"/>
    </xf>
    <xf numFmtId="0" fontId="10" fillId="13" borderId="1" xfId="1" applyFont="1" applyFill="1" applyBorder="1" applyAlignment="1">
      <alignment vertical="center" wrapText="1"/>
    </xf>
    <xf numFmtId="14" fontId="10" fillId="13" borderId="1" xfId="0" applyNumberFormat="1" applyFont="1" applyFill="1" applyBorder="1" applyAlignment="1">
      <alignment horizontal="center" vertical="center" wrapText="1"/>
    </xf>
    <xf numFmtId="0" fontId="10" fillId="13" borderId="1" xfId="0" applyFont="1" applyFill="1" applyBorder="1" applyAlignment="1">
      <alignment horizontal="center" vertical="center" wrapText="1"/>
    </xf>
    <xf numFmtId="14" fontId="10" fillId="13" borderId="1" xfId="1" applyNumberFormat="1" applyFont="1" applyFill="1" applyBorder="1" applyAlignment="1">
      <alignment vertical="center" wrapText="1"/>
    </xf>
    <xf numFmtId="0" fontId="8" fillId="11"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6" fillId="10"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2" borderId="1" xfId="0" applyFont="1" applyFill="1" applyBorder="1" applyAlignment="1">
      <alignment horizontal="center" vertical="center"/>
    </xf>
  </cellXfs>
  <cellStyles count="3">
    <cellStyle name="20% - Accent5" xfId="1" builtinId="46"/>
    <cellStyle name="Hyperlink" xfId="2" builtinId="8"/>
    <cellStyle name="Normal" xfId="0" builtinId="0"/>
  </cellStyles>
  <dxfs count="0"/>
  <tableStyles count="0" defaultTableStyle="TableStyleMedium2" defaultPivotStyle="PivotStyleMedium9"/>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2"/>
                </a:solidFill>
                <a:latin typeface="+mn-lt"/>
                <a:ea typeface="+mn-ea"/>
                <a:cs typeface="+mn-cs"/>
              </a:defRPr>
            </a:pPr>
            <a:r>
              <a:rPr lang="ar-EG" sz="2000" b="0">
                <a:solidFill>
                  <a:schemeClr val="bg1"/>
                </a:solidFill>
                <a:latin typeface="Arabic Typesetting" panose="03020402040406030203" pitchFamily="66" charset="-78"/>
                <a:cs typeface="Arabic Typesetting" panose="03020402040406030203" pitchFamily="66" charset="-78"/>
              </a:rPr>
              <a:t>توزيع أعداد المتهمين بالتحريض على الفسق وممارسة الرذيلة في مصر،</a:t>
            </a:r>
            <a:r>
              <a:rPr lang="ar-EG" sz="2000" b="0" baseline="0">
                <a:solidFill>
                  <a:schemeClr val="bg1"/>
                </a:solidFill>
                <a:latin typeface="Arabic Typesetting" panose="03020402040406030203" pitchFamily="66" charset="-78"/>
                <a:cs typeface="Arabic Typesetting" panose="03020402040406030203" pitchFamily="66" charset="-78"/>
              </a:rPr>
              <a:t> خلال عام 2015</a:t>
            </a:r>
            <a:r>
              <a:rPr lang="ar-EG" sz="2000" b="0">
                <a:solidFill>
                  <a:schemeClr val="bg1"/>
                </a:solidFill>
                <a:latin typeface="Arabic Typesetting" panose="03020402040406030203" pitchFamily="66" charset="-78"/>
                <a:cs typeface="Arabic Typesetting" panose="03020402040406030203" pitchFamily="66" charset="-78"/>
              </a:rPr>
              <a:t>،                         وفقاً</a:t>
            </a:r>
            <a:r>
              <a:rPr lang="ar-EG" sz="2000" b="0" baseline="0">
                <a:solidFill>
                  <a:schemeClr val="bg1"/>
                </a:solidFill>
                <a:latin typeface="Arabic Typesetting" panose="03020402040406030203" pitchFamily="66" charset="-78"/>
                <a:cs typeface="Arabic Typesetting" panose="03020402040406030203" pitchFamily="66" charset="-78"/>
              </a:rPr>
              <a:t> لتصنيف الاتهام</a:t>
            </a:r>
          </a:p>
        </c:rich>
      </c:tx>
      <c:layout>
        <c:manualLayout>
          <c:xMode val="edge"/>
          <c:yMode val="edge"/>
          <c:x val="9.3228878116660155E-2"/>
          <c:y val="4.2798331720511083E-2"/>
        </c:manualLayout>
      </c:layout>
      <c:overlay val="0"/>
      <c:spPr>
        <a:gradFill flip="none" rotWithShape="1">
          <a:gsLst>
            <a:gs pos="0">
              <a:schemeClr val="accent5">
                <a:lumMod val="89000"/>
              </a:schemeClr>
            </a:gs>
            <a:gs pos="23000">
              <a:schemeClr val="accent5">
                <a:lumMod val="89000"/>
              </a:schemeClr>
            </a:gs>
            <a:gs pos="69000">
              <a:schemeClr val="accent5">
                <a:lumMod val="75000"/>
              </a:schemeClr>
            </a:gs>
            <a:gs pos="97000">
              <a:schemeClr val="accent5">
                <a:lumMod val="70000"/>
              </a:schemeClr>
            </a:gs>
          </a:gsLst>
          <a:path path="circle">
            <a:fillToRect l="50000" t="50000" r="50000" b="50000"/>
          </a:path>
          <a:tileRect/>
        </a:gradFill>
        <a:ln>
          <a:noFill/>
        </a:ln>
        <a:effectLst/>
      </c:spPr>
    </c:title>
    <c:autoTitleDeleted val="0"/>
    <c:plotArea>
      <c:layout>
        <c:manualLayout>
          <c:layoutTarget val="inner"/>
          <c:xMode val="edge"/>
          <c:yMode val="edge"/>
          <c:x val="0.1626242246379016"/>
          <c:y val="0.23000239603327013"/>
          <c:w val="0.71942237031084155"/>
          <c:h val="0.67683040493895485"/>
        </c:manualLayout>
      </c:layout>
      <c:doughnutChart>
        <c:varyColors val="1"/>
        <c:ser>
          <c:idx val="0"/>
          <c:order val="0"/>
          <c:dPt>
            <c:idx val="0"/>
            <c:bubble3D val="0"/>
            <c:spPr>
              <a:solidFill>
                <a:schemeClr val="accent2">
                  <a:lumMod val="50000"/>
                </a:schemeClr>
              </a:solidFill>
            </c:spPr>
            <c:extLst>
              <c:ext xmlns:c16="http://schemas.microsoft.com/office/drawing/2014/chart" uri="{C3380CC4-5D6E-409C-BE32-E72D297353CC}">
                <c16:uniqueId val="{00000001-E56E-4F54-B7B2-407B774070BF}"/>
              </c:ext>
            </c:extLst>
          </c:dPt>
          <c:dPt>
            <c:idx val="1"/>
            <c:bubble3D val="0"/>
            <c:spPr>
              <a:solidFill>
                <a:schemeClr val="accent2">
                  <a:lumMod val="75000"/>
                </a:schemeClr>
              </a:solidFill>
            </c:spPr>
            <c:extLst>
              <c:ext xmlns:c16="http://schemas.microsoft.com/office/drawing/2014/chart" uri="{C3380CC4-5D6E-409C-BE32-E72D297353CC}">
                <c16:uniqueId val="{00000003-E56E-4F54-B7B2-407B774070BF}"/>
              </c:ext>
            </c:extLst>
          </c:dPt>
          <c:dPt>
            <c:idx val="2"/>
            <c:bubble3D val="0"/>
            <c:spPr>
              <a:solidFill>
                <a:schemeClr val="accent2">
                  <a:lumMod val="60000"/>
                  <a:lumOff val="40000"/>
                </a:schemeClr>
              </a:solidFill>
            </c:spPr>
            <c:extLst>
              <c:ext xmlns:c16="http://schemas.microsoft.com/office/drawing/2014/chart" uri="{C3380CC4-5D6E-409C-BE32-E72D297353CC}">
                <c16:uniqueId val="{00000005-E56E-4F54-B7B2-407B774070BF}"/>
              </c:ext>
            </c:extLst>
          </c:dPt>
          <c:dPt>
            <c:idx val="3"/>
            <c:bubble3D val="0"/>
            <c:spPr>
              <a:solidFill>
                <a:schemeClr val="accent2">
                  <a:lumMod val="40000"/>
                  <a:lumOff val="60000"/>
                </a:schemeClr>
              </a:solidFill>
            </c:spPr>
            <c:extLst>
              <c:ext xmlns:c16="http://schemas.microsoft.com/office/drawing/2014/chart" uri="{C3380CC4-5D6E-409C-BE32-E72D297353CC}">
                <c16:uniqueId val="{00000007-E56E-4F54-B7B2-407B774070BF}"/>
              </c:ext>
            </c:extLst>
          </c:dPt>
          <c:dLbls>
            <c:dLbl>
              <c:idx val="0"/>
              <c:layout>
                <c:manualLayout>
                  <c:x val="0.24072805385193055"/>
                  <c:y val="-0.41708305965678499"/>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E56E-4F54-B7B2-407B774070BF}"/>
                </c:ext>
              </c:extLst>
            </c:dLbl>
            <c:dLbl>
              <c:idx val="1"/>
              <c:layout>
                <c:manualLayout>
                  <c:x val="-0.24518569530509149"/>
                  <c:y val="0.1439460997729004"/>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E56E-4F54-B7B2-407B774070BF}"/>
                </c:ext>
              </c:extLst>
            </c:dLbl>
            <c:dLbl>
              <c:idx val="2"/>
              <c:layout>
                <c:manualLayout>
                  <c:x val="-0.30585528104998549"/>
                  <c:y val="4.8451193054772662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E56E-4F54-B7B2-407B774070BF}"/>
                </c:ext>
              </c:extLst>
            </c:dLbl>
            <c:dLbl>
              <c:idx val="3"/>
              <c:layout>
                <c:manualLayout>
                  <c:x val="-0.30670507422424936"/>
                  <c:y val="-4.8208192339331414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E56E-4F54-B7B2-407B774070BF}"/>
                </c:ext>
              </c:extLst>
            </c:dLbl>
            <c:dLbl>
              <c:idx val="4"/>
              <c:layout>
                <c:manualLayout>
                  <c:x val="-1.8257409605827078E-2"/>
                  <c:y val="-0.13437698969138909"/>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8-E56E-4F54-B7B2-407B774070BF}"/>
                </c:ext>
              </c:extLst>
            </c:dLbl>
            <c:dLbl>
              <c:idx val="5"/>
              <c:layout>
                <c:manualLayout>
                  <c:x val="-5.6144035480690496E-2"/>
                  <c:y val="1.7133190857486415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9-E56E-4F54-B7B2-407B774070BF}"/>
                </c:ext>
              </c:extLst>
            </c:dLbl>
            <c:dLbl>
              <c:idx val="6"/>
              <c:layout>
                <c:manualLayout>
                  <c:x val="-0.15427267310499529"/>
                  <c:y val="-2.8697050286274964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A-E56E-4F54-B7B2-407B774070BF}"/>
                </c:ext>
              </c:extLst>
            </c:dLbl>
            <c:dLbl>
              <c:idx val="7"/>
              <c:layout>
                <c:manualLayout>
                  <c:x val="-0.1734657152185187"/>
                  <c:y val="-0.12529147509308283"/>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B-E56E-4F54-B7B2-407B774070BF}"/>
                </c:ext>
              </c:extLst>
            </c:dLbl>
            <c:dLbl>
              <c:idx val="8"/>
              <c:layout>
                <c:manualLayout>
                  <c:x val="0.13599230269447882"/>
                  <c:y val="-6.5242083174486112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C-E56E-4F54-B7B2-407B774070BF}"/>
                </c:ext>
              </c:extLst>
            </c:dLbl>
            <c:dLbl>
              <c:idx val="9"/>
              <c:layout>
                <c:manualLayout>
                  <c:x val="7.072000864559487E-2"/>
                  <c:y val="0.12541067886438395"/>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D-E56E-4F54-B7B2-407B774070BF}"/>
                </c:ext>
              </c:extLst>
            </c:dLbl>
            <c:dLbl>
              <c:idx val="10"/>
              <c:layout>
                <c:manualLayout>
                  <c:x val="-2.9005256807270088E-2"/>
                  <c:y val="9.5429727408315346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E-E56E-4F54-B7B2-407B774070BF}"/>
                </c:ext>
              </c:extLst>
            </c:dLbl>
            <c:spPr>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effectLst/>
            </c:spPr>
            <c:txPr>
              <a:bodyPr wrap="square" lIns="38100" tIns="19050" rIns="38100" bIns="19050" anchor="ctr">
                <a:spAutoFit/>
              </a:bodyPr>
              <a:lstStyle/>
              <a:p>
                <a:pPr>
                  <a:defRPr b="1" i="0" baseline="0">
                    <a:solidFill>
                      <a:schemeClr val="bg1"/>
                    </a:solidFill>
                  </a:defRPr>
                </a:pPr>
                <a:endParaRPr lang="ar-EG"/>
              </a:p>
            </c:txPr>
            <c:showLegendKey val="0"/>
            <c:showVal val="0"/>
            <c:showCatName val="1"/>
            <c:showSerName val="0"/>
            <c:showPercent val="1"/>
            <c:showBubbleSize val="0"/>
            <c:separator>
</c:separator>
            <c:showLeaderLines val="1"/>
            <c:extLst>
              <c:ext xmlns:c15="http://schemas.microsoft.com/office/drawing/2012/chart" uri="{CE6537A1-D6FC-4f65-9D91-7224C49458BB}"/>
            </c:extLst>
          </c:dLbls>
          <c:cat>
            <c:strRef>
              <c:f>رسم!$M$18:$M$21</c:f>
              <c:strCache>
                <c:ptCount val="4"/>
                <c:pt idx="0">
                  <c:v>التحريض على الفسق والفجور</c:v>
                </c:pt>
                <c:pt idx="1">
                  <c:v>فعل فاضح في الطريق العام</c:v>
                </c:pt>
                <c:pt idx="2">
                  <c:v>ممارسة الرذيلة</c:v>
                </c:pt>
                <c:pt idx="3">
                  <c:v>خدش الحياء العام</c:v>
                </c:pt>
              </c:strCache>
            </c:strRef>
          </c:cat>
          <c:val>
            <c:numRef>
              <c:f>رسم!$N$18:$N$21</c:f>
              <c:numCache>
                <c:formatCode>General</c:formatCode>
                <c:ptCount val="4"/>
                <c:pt idx="0">
                  <c:v>766</c:v>
                </c:pt>
                <c:pt idx="1">
                  <c:v>113</c:v>
                </c:pt>
                <c:pt idx="2">
                  <c:v>96</c:v>
                </c:pt>
                <c:pt idx="3">
                  <c:v>12</c:v>
                </c:pt>
              </c:numCache>
            </c:numRef>
          </c:val>
          <c:extLst>
            <c:ext xmlns:c16="http://schemas.microsoft.com/office/drawing/2014/chart" uri="{C3380CC4-5D6E-409C-BE32-E72D297353CC}">
              <c16:uniqueId val="{0000000F-E56E-4F54-B7B2-407B774070BF}"/>
            </c:ext>
          </c:extLst>
        </c:ser>
        <c:dLbls>
          <c:showLegendKey val="0"/>
          <c:showVal val="0"/>
          <c:showCatName val="0"/>
          <c:showSerName val="0"/>
          <c:showPercent val="0"/>
          <c:showBubbleSize val="0"/>
          <c:showLeaderLines val="1"/>
        </c:dLbls>
        <c:firstSliceAng val="0"/>
        <c:holeSize val="50"/>
      </c:doughnutChart>
      <c:spPr>
        <a:noFill/>
        <a:ln>
          <a:noFill/>
        </a:ln>
        <a:effectLst/>
      </c:spPr>
    </c:plotArea>
    <c:plotVisOnly val="1"/>
    <c:dispBlanksAs val="gap"/>
    <c:showDLblsOverMax val="0"/>
  </c:chart>
  <c:spPr>
    <a:gradFill flip="none" rotWithShape="1">
      <a:gsLst>
        <a:gs pos="0">
          <a:schemeClr val="accent1">
            <a:lumMod val="0"/>
            <a:lumOff val="100000"/>
          </a:schemeClr>
        </a:gs>
        <a:gs pos="35000">
          <a:schemeClr val="accent1">
            <a:lumMod val="0"/>
            <a:lumOff val="100000"/>
          </a:schemeClr>
        </a:gs>
        <a:gs pos="100000">
          <a:schemeClr val="accent1">
            <a:lumMod val="100000"/>
          </a:schemeClr>
        </a:gs>
      </a:gsLst>
      <a:path path="circle">
        <a:fillToRect l="50000" t="-80000" r="50000" b="180000"/>
      </a:path>
      <a:tileRect/>
    </a:gradFill>
    <a:ln w="9525" cap="flat" cmpd="sng" algn="ctr">
      <a:solidFill>
        <a:schemeClr val="tx1"/>
      </a:solidFill>
      <a:round/>
    </a:ln>
    <a:effectLst/>
  </c:spPr>
  <c:txPr>
    <a:bodyPr/>
    <a:lstStyle/>
    <a:p>
      <a:pPr>
        <a:defRPr/>
      </a:pPr>
      <a:endParaRPr lang="ar-EG"/>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6</xdr:col>
      <xdr:colOff>523875</xdr:colOff>
      <xdr:row>1</xdr:row>
      <xdr:rowOff>1</xdr:rowOff>
    </xdr:from>
    <xdr:to>
      <xdr:col>7</xdr:col>
      <xdr:colOff>323849</xdr:colOff>
      <xdr:row>2</xdr:row>
      <xdr:rowOff>48854</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0708426" y="190501"/>
          <a:ext cx="628649" cy="420328"/>
        </a:xfrm>
        <a:prstGeom prst="rect">
          <a:avLst/>
        </a:prstGeom>
      </xdr:spPr>
    </xdr:pic>
    <xdr:clientData/>
  </xdr:twoCellAnchor>
  <xdr:oneCellAnchor>
    <xdr:from>
      <xdr:col>8</xdr:col>
      <xdr:colOff>190500</xdr:colOff>
      <xdr:row>33</xdr:row>
      <xdr:rowOff>0</xdr:rowOff>
    </xdr:from>
    <xdr:ext cx="628649" cy="420328"/>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9860701" y="6038850"/>
          <a:ext cx="628649" cy="420328"/>
        </a:xfrm>
        <a:prstGeom prst="rect">
          <a:avLst/>
        </a:prstGeom>
      </xdr:spPr>
    </xdr:pic>
    <xdr:clientData/>
  </xdr:oneCellAnchor>
  <xdr:oneCellAnchor>
    <xdr:from>
      <xdr:col>8</xdr:col>
      <xdr:colOff>190500</xdr:colOff>
      <xdr:row>49</xdr:row>
      <xdr:rowOff>0</xdr:rowOff>
    </xdr:from>
    <xdr:ext cx="628649" cy="420328"/>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9860701" y="9496425"/>
          <a:ext cx="628649" cy="420328"/>
        </a:xfrm>
        <a:prstGeom prst="rect">
          <a:avLst/>
        </a:prstGeom>
      </xdr:spPr>
    </xdr:pic>
    <xdr:clientData/>
  </xdr:oneCellAnchor>
  <xdr:oneCellAnchor>
    <xdr:from>
      <xdr:col>8</xdr:col>
      <xdr:colOff>180975</xdr:colOff>
      <xdr:row>62</xdr:row>
      <xdr:rowOff>0</xdr:rowOff>
    </xdr:from>
    <xdr:ext cx="628649" cy="420328"/>
    <xdr:pic>
      <xdr:nvPicPr>
        <xdr:cNvPr id="5" name="Picture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9870226" y="12382500"/>
          <a:ext cx="628649" cy="420328"/>
        </a:xfrm>
        <a:prstGeom prst="rect">
          <a:avLst/>
        </a:prstGeom>
      </xdr:spPr>
    </xdr:pic>
    <xdr:clientData/>
  </xdr:oneCellAnchor>
  <xdr:oneCellAnchor>
    <xdr:from>
      <xdr:col>8</xdr:col>
      <xdr:colOff>200025</xdr:colOff>
      <xdr:row>68</xdr:row>
      <xdr:rowOff>0</xdr:rowOff>
    </xdr:from>
    <xdr:ext cx="628649" cy="420328"/>
    <xdr:pic>
      <xdr:nvPicPr>
        <xdr:cNvPr id="6" name="Picture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9851176" y="13935075"/>
          <a:ext cx="628649" cy="420328"/>
        </a:xfrm>
        <a:prstGeom prst="rect">
          <a:avLst/>
        </a:prstGeom>
      </xdr:spPr>
    </xdr:pic>
    <xdr:clientData/>
  </xdr:oneCellAnchor>
  <xdr:oneCellAnchor>
    <xdr:from>
      <xdr:col>8</xdr:col>
      <xdr:colOff>190500</xdr:colOff>
      <xdr:row>74</xdr:row>
      <xdr:rowOff>0</xdr:rowOff>
    </xdr:from>
    <xdr:ext cx="628649" cy="420328"/>
    <xdr:pic>
      <xdr:nvPicPr>
        <xdr:cNvPr id="7" name="Picture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9860701" y="15487650"/>
          <a:ext cx="628649" cy="420328"/>
        </a:xfrm>
        <a:prstGeom prst="rect">
          <a:avLst/>
        </a:prstGeom>
      </xdr:spPr>
    </xdr:pic>
    <xdr:clientData/>
  </xdr:oneCellAnchor>
  <xdr:oneCellAnchor>
    <xdr:from>
      <xdr:col>8</xdr:col>
      <xdr:colOff>190500</xdr:colOff>
      <xdr:row>80</xdr:row>
      <xdr:rowOff>0</xdr:rowOff>
    </xdr:from>
    <xdr:ext cx="628649" cy="420328"/>
    <xdr:pic>
      <xdr:nvPicPr>
        <xdr:cNvPr id="8" name="Picture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9860701" y="17040225"/>
          <a:ext cx="628649" cy="420328"/>
        </a:xfrm>
        <a:prstGeom prst="rect">
          <a:avLst/>
        </a:prstGeom>
      </xdr:spPr>
    </xdr:pic>
    <xdr:clientData/>
  </xdr:oneCellAnchor>
  <xdr:oneCellAnchor>
    <xdr:from>
      <xdr:col>8</xdr:col>
      <xdr:colOff>180975</xdr:colOff>
      <xdr:row>96</xdr:row>
      <xdr:rowOff>0</xdr:rowOff>
    </xdr:from>
    <xdr:ext cx="628649" cy="420328"/>
    <xdr:pic>
      <xdr:nvPicPr>
        <xdr:cNvPr id="9" name="Picture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9870226" y="20497800"/>
          <a:ext cx="628649" cy="420328"/>
        </a:xfrm>
        <a:prstGeom prst="rect">
          <a:avLst/>
        </a:prstGeom>
      </xdr:spPr>
    </xdr:pic>
    <xdr:clientData/>
  </xdr:oneCellAnchor>
  <xdr:oneCellAnchor>
    <xdr:from>
      <xdr:col>8</xdr:col>
      <xdr:colOff>200025</xdr:colOff>
      <xdr:row>103</xdr:row>
      <xdr:rowOff>9525</xdr:rowOff>
    </xdr:from>
    <xdr:ext cx="628649" cy="420328"/>
    <xdr:pic>
      <xdr:nvPicPr>
        <xdr:cNvPr id="10" name="Picture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9851176" y="22250400"/>
          <a:ext cx="628649" cy="420328"/>
        </a:xfrm>
        <a:prstGeom prst="rect">
          <a:avLst/>
        </a:prstGeom>
      </xdr:spPr>
    </xdr:pic>
    <xdr:clientData/>
  </xdr:oneCellAnchor>
  <xdr:oneCellAnchor>
    <xdr:from>
      <xdr:col>8</xdr:col>
      <xdr:colOff>161925</xdr:colOff>
      <xdr:row>111</xdr:row>
      <xdr:rowOff>9525</xdr:rowOff>
    </xdr:from>
    <xdr:ext cx="628649" cy="420328"/>
    <xdr:pic>
      <xdr:nvPicPr>
        <xdr:cNvPr id="11" name="Picture 10">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9889276" y="24183975"/>
          <a:ext cx="628649" cy="420328"/>
        </a:xfrm>
        <a:prstGeom prst="rect">
          <a:avLst/>
        </a:prstGeom>
      </xdr:spPr>
    </xdr:pic>
    <xdr:clientData/>
  </xdr:oneCellAnchor>
  <xdr:oneCellAnchor>
    <xdr:from>
      <xdr:col>10</xdr:col>
      <xdr:colOff>666750</xdr:colOff>
      <xdr:row>123</xdr:row>
      <xdr:rowOff>0</xdr:rowOff>
    </xdr:from>
    <xdr:ext cx="628649" cy="420328"/>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7698526" y="28394025"/>
          <a:ext cx="628649" cy="420328"/>
        </a:xfrm>
        <a:prstGeom prst="rect">
          <a:avLst/>
        </a:prstGeom>
      </xdr:spPr>
    </xdr:pic>
    <xdr:clientData/>
  </xdr:oneCellAnchor>
  <xdr:oneCellAnchor>
    <xdr:from>
      <xdr:col>4</xdr:col>
      <xdr:colOff>171450</xdr:colOff>
      <xdr:row>186</xdr:row>
      <xdr:rowOff>0</xdr:rowOff>
    </xdr:from>
    <xdr:ext cx="628649" cy="420328"/>
    <xdr:pic>
      <xdr:nvPicPr>
        <xdr:cNvPr id="18" name="Picture 17">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33165876" y="44376975"/>
          <a:ext cx="628649" cy="420328"/>
        </a:xfrm>
        <a:prstGeom prst="rect">
          <a:avLst/>
        </a:prstGeom>
      </xdr:spPr>
    </xdr:pic>
    <xdr:clientData/>
  </xdr:oneCellAnchor>
  <xdr:oneCellAnchor>
    <xdr:from>
      <xdr:col>10</xdr:col>
      <xdr:colOff>676275</xdr:colOff>
      <xdr:row>139</xdr:row>
      <xdr:rowOff>9525</xdr:rowOff>
    </xdr:from>
    <xdr:ext cx="628649" cy="420328"/>
    <xdr:pic>
      <xdr:nvPicPr>
        <xdr:cNvPr id="28" name="Picture 27">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7689001" y="31861125"/>
          <a:ext cx="628649" cy="420328"/>
        </a:xfrm>
        <a:prstGeom prst="rect">
          <a:avLst/>
        </a:prstGeom>
      </xdr:spPr>
    </xdr:pic>
    <xdr:clientData/>
  </xdr:oneCellAnchor>
  <xdr:oneCellAnchor>
    <xdr:from>
      <xdr:col>10</xdr:col>
      <xdr:colOff>666750</xdr:colOff>
      <xdr:row>155</xdr:row>
      <xdr:rowOff>0</xdr:rowOff>
    </xdr:from>
    <xdr:ext cx="628649" cy="420328"/>
    <xdr:pic>
      <xdr:nvPicPr>
        <xdr:cNvPr id="29" name="Picture 28">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7698526" y="35309175"/>
          <a:ext cx="628649" cy="420328"/>
        </a:xfrm>
        <a:prstGeom prst="rect">
          <a:avLst/>
        </a:prstGeom>
      </xdr:spPr>
    </xdr:pic>
    <xdr:clientData/>
  </xdr:oneCellAnchor>
  <xdr:oneCellAnchor>
    <xdr:from>
      <xdr:col>10</xdr:col>
      <xdr:colOff>676275</xdr:colOff>
      <xdr:row>174</xdr:row>
      <xdr:rowOff>0</xdr:rowOff>
    </xdr:from>
    <xdr:ext cx="628649" cy="420328"/>
    <xdr:pic>
      <xdr:nvPicPr>
        <xdr:cNvPr id="30" name="Picture 29">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7689001" y="40157400"/>
          <a:ext cx="628649" cy="420328"/>
        </a:xfrm>
        <a:prstGeom prst="rect">
          <a:avLst/>
        </a:prstGeom>
      </xdr:spPr>
    </xdr:pic>
    <xdr:clientData/>
  </xdr:oneCellAnchor>
  <xdr:oneCellAnchor>
    <xdr:from>
      <xdr:col>10</xdr:col>
      <xdr:colOff>685800</xdr:colOff>
      <xdr:row>162</xdr:row>
      <xdr:rowOff>0</xdr:rowOff>
    </xdr:from>
    <xdr:ext cx="628649" cy="420328"/>
    <xdr:pic>
      <xdr:nvPicPr>
        <xdr:cNvPr id="33" name="Picture 32">
          <a:extLst>
            <a:ext uri="{FF2B5EF4-FFF2-40B4-BE49-F238E27FC236}">
              <a16:creationId xmlns:a16="http://schemas.microsoft.com/office/drawing/2014/main" id="{00000000-0008-0000-0100-00002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7679476" y="37052250"/>
          <a:ext cx="628649" cy="420328"/>
        </a:xfrm>
        <a:prstGeom prst="rect">
          <a:avLst/>
        </a:prstGeom>
      </xdr:spPr>
    </xdr:pic>
    <xdr:clientData/>
  </xdr:oneCellAnchor>
  <xdr:oneCellAnchor>
    <xdr:from>
      <xdr:col>10</xdr:col>
      <xdr:colOff>695325</xdr:colOff>
      <xdr:row>168</xdr:row>
      <xdr:rowOff>0</xdr:rowOff>
    </xdr:from>
    <xdr:ext cx="628649" cy="420328"/>
    <xdr:pic>
      <xdr:nvPicPr>
        <xdr:cNvPr id="36" name="Picture 35">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27669951" y="38604825"/>
          <a:ext cx="628649" cy="420328"/>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3</xdr:col>
      <xdr:colOff>733425</xdr:colOff>
      <xdr:row>4</xdr:row>
      <xdr:rowOff>114297</xdr:rowOff>
    </xdr:from>
    <xdr:to>
      <xdr:col>11</xdr:col>
      <xdr:colOff>514351</xdr:colOff>
      <xdr:row>27</xdr:row>
      <xdr:rowOff>304800</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0.00531</cdr:x>
      <cdr:y>0.85131</cdr:y>
    </cdr:from>
    <cdr:to>
      <cdr:x>0.15476</cdr:x>
      <cdr:y>0.99578</cdr:y>
    </cdr:to>
    <cdr:pic>
      <cdr:nvPicPr>
        <cdr:cNvPr id="2" name="Picture 1">
          <a:extLst xmlns:a="http://schemas.openxmlformats.org/drawingml/2006/main">
            <a:ext uri="{FF2B5EF4-FFF2-40B4-BE49-F238E27FC236}">
              <a16:creationId xmlns:a16="http://schemas.microsoft.com/office/drawing/2014/main" id="{5CD7C182-1E0F-DE0C-78EE-562F275C687C}"/>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8100" y="3843541"/>
          <a:ext cx="1071904" cy="652261"/>
        </a:xfrm>
        <a:prstGeom xmlns:a="http://schemas.openxmlformats.org/drawingml/2006/main" prst="rect">
          <a:avLst/>
        </a:prstGeom>
      </cdr:spPr>
    </cdr:pic>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vetogate.com/1675767" TargetMode="External"/><Relationship Id="rId2" Type="http://schemas.openxmlformats.org/officeDocument/2006/relationships/hyperlink" Target="http://hawadeth.akhbarelyom.com/news/newdetails/238812/0/0.html" TargetMode="External"/><Relationship Id="rId1" Type="http://schemas.openxmlformats.org/officeDocument/2006/relationships/hyperlink" Target="http://www.vetogate.com/1700212" TargetMode="External"/><Relationship Id="rId5" Type="http://schemas.openxmlformats.org/officeDocument/2006/relationships/printerSettings" Target="../printerSettings/printerSettings1.bin"/><Relationship Id="rId4" Type="http://schemas.openxmlformats.org/officeDocument/2006/relationships/hyperlink" Target="http://www.albawabhnews.com/1105484"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192"/>
  <sheetViews>
    <sheetView rightToLeft="1" tabSelected="1" workbookViewId="0">
      <pane ySplit="3" topLeftCell="A180" activePane="bottomLeft" state="frozen"/>
      <selection pane="bottomLeft" activeCell="B192" sqref="B192"/>
    </sheetView>
  </sheetViews>
  <sheetFormatPr defaultColWidth="9" defaultRowHeight="13" x14ac:dyDescent="0.35"/>
  <cols>
    <col min="1" max="1" width="3.453125" style="1" customWidth="1"/>
    <col min="2" max="2" width="10.81640625" style="14" customWidth="1"/>
    <col min="3" max="3" width="8.7265625" style="56" customWidth="1"/>
    <col min="4" max="4" width="6.6328125" style="23" customWidth="1"/>
    <col min="5" max="5" width="6.6328125" style="57" customWidth="1"/>
    <col min="6" max="6" width="5.90625" style="23" customWidth="1"/>
    <col min="7" max="7" width="6.453125" style="23" customWidth="1"/>
    <col min="8" max="8" width="25.36328125" style="23" customWidth="1"/>
    <col min="9" max="9" width="6.90625" style="23" customWidth="1"/>
    <col min="10" max="10" width="9.36328125" style="23" customWidth="1"/>
    <col min="11" max="11" width="5.36328125" style="25" customWidth="1"/>
    <col min="12" max="12" width="8.90625" style="24" customWidth="1"/>
    <col min="13" max="13" width="7.90625" style="24" customWidth="1"/>
    <col min="14" max="15" width="5.08984375" style="7" customWidth="1"/>
    <col min="16" max="17" width="5.08984375" style="4" customWidth="1"/>
    <col min="18" max="19" width="6.26953125" style="5" customWidth="1"/>
    <col min="20" max="20" width="9.90625" style="6" customWidth="1"/>
    <col min="21" max="21" width="9.08984375" style="6" customWidth="1"/>
    <col min="22" max="22" width="14.7265625" style="15" customWidth="1"/>
    <col min="23" max="23" width="17.08984375" style="15" customWidth="1"/>
    <col min="24" max="24" width="15.36328125" style="15" customWidth="1"/>
    <col min="25" max="25" width="8.90625" style="14" customWidth="1"/>
    <col min="26" max="26" width="6.7265625" style="14" customWidth="1"/>
    <col min="27" max="27" width="19.26953125" style="15" customWidth="1"/>
    <col min="28" max="28" width="23.7265625" style="15" customWidth="1"/>
    <col min="29" max="29" width="54.90625" style="48" customWidth="1"/>
    <col min="30" max="30" width="19" style="28" customWidth="1"/>
    <col min="31" max="32" width="19" style="18" customWidth="1"/>
    <col min="33" max="33" width="19" style="19" customWidth="1"/>
    <col min="34" max="16384" width="9" style="13"/>
  </cols>
  <sheetData>
    <row r="1" spans="1:33" s="12" customFormat="1" x14ac:dyDescent="0.35">
      <c r="A1" s="30" t="s">
        <v>832</v>
      </c>
      <c r="B1" s="31"/>
      <c r="C1" s="54"/>
      <c r="D1" s="31"/>
      <c r="E1" s="54"/>
      <c r="F1" s="31"/>
      <c r="G1" s="31"/>
      <c r="H1" s="49"/>
      <c r="I1" s="31"/>
      <c r="J1" s="31"/>
      <c r="K1" s="31"/>
      <c r="L1" s="31"/>
      <c r="M1" s="32"/>
      <c r="N1" s="33" t="s">
        <v>155</v>
      </c>
      <c r="O1" s="34"/>
      <c r="P1" s="34"/>
      <c r="Q1" s="34"/>
      <c r="R1" s="34"/>
      <c r="S1" s="34"/>
      <c r="T1" s="34"/>
      <c r="U1" s="35"/>
      <c r="V1" s="8" t="s">
        <v>156</v>
      </c>
      <c r="W1" s="8"/>
      <c r="X1" s="11"/>
      <c r="Y1" s="9"/>
      <c r="Z1" s="10"/>
      <c r="AA1" s="11"/>
      <c r="AB1" s="44" t="s">
        <v>3</v>
      </c>
      <c r="AC1" s="46" t="s">
        <v>147</v>
      </c>
      <c r="AD1" s="45" t="s">
        <v>135</v>
      </c>
      <c r="AE1" s="45"/>
      <c r="AF1" s="45"/>
      <c r="AG1" s="45"/>
    </row>
    <row r="2" spans="1:33" s="12" customFormat="1" ht="14.25" customHeight="1" x14ac:dyDescent="0.35">
      <c r="A2" s="44" t="s">
        <v>128</v>
      </c>
      <c r="B2" s="9" t="s">
        <v>288</v>
      </c>
      <c r="C2" s="58"/>
      <c r="D2" s="44" t="s">
        <v>287</v>
      </c>
      <c r="E2" s="55"/>
      <c r="F2" s="44" t="s">
        <v>286</v>
      </c>
      <c r="G2" s="44" t="s">
        <v>285</v>
      </c>
      <c r="H2" s="2" t="s">
        <v>1020</v>
      </c>
      <c r="I2" s="44" t="s">
        <v>484</v>
      </c>
      <c r="J2" s="44" t="s">
        <v>7</v>
      </c>
      <c r="K2" s="44" t="s">
        <v>131</v>
      </c>
      <c r="L2" s="44" t="s">
        <v>96</v>
      </c>
      <c r="M2" s="44" t="s">
        <v>123</v>
      </c>
      <c r="N2" s="44" t="s">
        <v>0</v>
      </c>
      <c r="O2" s="44"/>
      <c r="P2" s="44" t="s">
        <v>856</v>
      </c>
      <c r="Q2" s="44"/>
      <c r="R2" s="44" t="s">
        <v>10</v>
      </c>
      <c r="S2" s="44"/>
      <c r="T2" s="44" t="s">
        <v>8</v>
      </c>
      <c r="U2" s="44" t="s">
        <v>19</v>
      </c>
      <c r="V2" s="44" t="s">
        <v>2</v>
      </c>
      <c r="W2" s="44" t="s">
        <v>270</v>
      </c>
      <c r="X2" s="44" t="s">
        <v>1</v>
      </c>
      <c r="Y2" s="9" t="s">
        <v>134</v>
      </c>
      <c r="Z2" s="9"/>
      <c r="AA2" s="9"/>
      <c r="AB2" s="44"/>
      <c r="AC2" s="46"/>
      <c r="AD2" s="45" t="s">
        <v>4</v>
      </c>
      <c r="AE2" s="44" t="s">
        <v>5</v>
      </c>
      <c r="AF2" s="44" t="s">
        <v>6</v>
      </c>
      <c r="AG2" s="44" t="s">
        <v>13</v>
      </c>
    </row>
    <row r="3" spans="1:33" s="7" customFormat="1" ht="27" customHeight="1" x14ac:dyDescent="0.35">
      <c r="A3" s="44"/>
      <c r="B3" s="9"/>
      <c r="C3" s="58"/>
      <c r="D3" s="44"/>
      <c r="E3" s="55"/>
      <c r="F3" s="44"/>
      <c r="G3" s="44"/>
      <c r="H3" s="2"/>
      <c r="I3" s="44"/>
      <c r="J3" s="44"/>
      <c r="K3" s="44"/>
      <c r="L3" s="44"/>
      <c r="M3" s="44"/>
      <c r="N3" s="3" t="s">
        <v>127</v>
      </c>
      <c r="O3" s="3" t="s">
        <v>126</v>
      </c>
      <c r="P3" s="3" t="s">
        <v>133</v>
      </c>
      <c r="Q3" s="3" t="s">
        <v>132</v>
      </c>
      <c r="R3" s="3" t="s">
        <v>129</v>
      </c>
      <c r="S3" s="3" t="s">
        <v>130</v>
      </c>
      <c r="T3" s="44"/>
      <c r="U3" s="44"/>
      <c r="V3" s="44"/>
      <c r="W3" s="44"/>
      <c r="X3" s="44"/>
      <c r="Y3" s="10" t="s">
        <v>42</v>
      </c>
      <c r="Z3" s="10" t="s">
        <v>87</v>
      </c>
      <c r="AA3" s="2" t="s">
        <v>43</v>
      </c>
      <c r="AB3" s="44"/>
      <c r="AC3" s="46"/>
      <c r="AD3" s="45"/>
      <c r="AE3" s="44"/>
      <c r="AF3" s="44"/>
      <c r="AG3" s="44"/>
    </row>
    <row r="4" spans="1:33" ht="39" customHeight="1" x14ac:dyDescent="0.35">
      <c r="A4" s="1">
        <v>1</v>
      </c>
      <c r="B4" s="14">
        <v>42016</v>
      </c>
      <c r="C4" s="56" t="s">
        <v>1053</v>
      </c>
      <c r="D4" s="14" t="s">
        <v>11</v>
      </c>
      <c r="E4" s="56" t="s">
        <v>835</v>
      </c>
      <c r="F4" s="14" t="s">
        <v>23</v>
      </c>
      <c r="G4" s="14" t="s">
        <v>85</v>
      </c>
      <c r="H4" s="23" t="s">
        <v>940</v>
      </c>
      <c r="I4" s="14" t="s">
        <v>22</v>
      </c>
      <c r="J4" s="14" t="s">
        <v>9</v>
      </c>
      <c r="K4" s="25">
        <v>19</v>
      </c>
      <c r="L4" s="14" t="s">
        <v>122</v>
      </c>
      <c r="M4" s="14" t="s">
        <v>28</v>
      </c>
      <c r="N4" s="7">
        <v>19</v>
      </c>
      <c r="O4" s="7">
        <v>0</v>
      </c>
      <c r="P4" s="4">
        <v>19</v>
      </c>
      <c r="Q4" s="4">
        <v>0</v>
      </c>
      <c r="R4" s="5">
        <v>19</v>
      </c>
      <c r="S4" s="5">
        <v>0</v>
      </c>
      <c r="V4" s="15" t="s">
        <v>12</v>
      </c>
      <c r="W4" s="20"/>
      <c r="X4" s="20"/>
      <c r="Y4" s="16"/>
      <c r="AC4" s="47" t="s">
        <v>167</v>
      </c>
      <c r="AD4" s="27" t="s">
        <v>166</v>
      </c>
      <c r="AE4" s="16" t="s">
        <v>760</v>
      </c>
      <c r="AF4" s="16"/>
      <c r="AG4" s="16"/>
    </row>
    <row r="5" spans="1:33" ht="39" customHeight="1" x14ac:dyDescent="0.35">
      <c r="A5" s="1">
        <v>2</v>
      </c>
      <c r="B5" s="14">
        <v>42017</v>
      </c>
      <c r="C5" s="56" t="s">
        <v>1053</v>
      </c>
      <c r="D5" s="14" t="s">
        <v>14</v>
      </c>
      <c r="E5" s="56" t="s">
        <v>835</v>
      </c>
      <c r="F5" s="14" t="s">
        <v>821</v>
      </c>
      <c r="G5" s="14" t="s">
        <v>822</v>
      </c>
      <c r="H5" s="23" t="s">
        <v>913</v>
      </c>
      <c r="I5" s="14" t="s">
        <v>367</v>
      </c>
      <c r="J5" s="14" t="s">
        <v>476</v>
      </c>
      <c r="K5" s="25">
        <v>2</v>
      </c>
      <c r="L5" s="14" t="s">
        <v>91</v>
      </c>
      <c r="M5" s="14" t="s">
        <v>786</v>
      </c>
      <c r="N5" s="7">
        <v>1</v>
      </c>
      <c r="O5" s="7">
        <v>1</v>
      </c>
      <c r="P5" s="4">
        <v>2</v>
      </c>
      <c r="Q5" s="4">
        <v>0</v>
      </c>
      <c r="R5" s="5">
        <v>2</v>
      </c>
      <c r="S5" s="5">
        <v>0</v>
      </c>
      <c r="T5" s="6" t="s">
        <v>823</v>
      </c>
      <c r="U5" s="6" t="s">
        <v>824</v>
      </c>
      <c r="V5" s="15" t="s">
        <v>12</v>
      </c>
      <c r="W5" s="20"/>
      <c r="X5" s="20"/>
      <c r="Y5" s="16"/>
      <c r="AC5" s="47" t="s">
        <v>826</v>
      </c>
      <c r="AD5" s="27" t="s">
        <v>825</v>
      </c>
      <c r="AE5" s="16" t="s">
        <v>827</v>
      </c>
      <c r="AF5" s="16"/>
      <c r="AG5" s="16"/>
    </row>
    <row r="6" spans="1:33" ht="39" customHeight="1" x14ac:dyDescent="0.35">
      <c r="A6" s="1">
        <v>3</v>
      </c>
      <c r="B6" s="14">
        <v>42017</v>
      </c>
      <c r="C6" s="56" t="s">
        <v>1053</v>
      </c>
      <c r="D6" s="14" t="s">
        <v>298</v>
      </c>
      <c r="E6" s="56" t="s">
        <v>836</v>
      </c>
      <c r="F6" s="14" t="s">
        <v>582</v>
      </c>
      <c r="G6" s="14" t="s">
        <v>583</v>
      </c>
      <c r="H6" s="23" t="s">
        <v>917</v>
      </c>
      <c r="I6" s="14" t="s">
        <v>367</v>
      </c>
      <c r="J6" s="14" t="s">
        <v>9</v>
      </c>
      <c r="K6" s="25">
        <v>6</v>
      </c>
      <c r="L6" s="14" t="s">
        <v>91</v>
      </c>
      <c r="M6" s="14" t="s">
        <v>786</v>
      </c>
      <c r="N6" s="7">
        <v>4</v>
      </c>
      <c r="O6" s="7">
        <v>2</v>
      </c>
      <c r="P6" s="4">
        <v>6</v>
      </c>
      <c r="Q6" s="4">
        <v>0</v>
      </c>
      <c r="R6" s="5">
        <v>6</v>
      </c>
      <c r="S6" s="5">
        <v>0</v>
      </c>
      <c r="T6" s="6" t="s">
        <v>586</v>
      </c>
      <c r="U6" s="6" t="s">
        <v>107</v>
      </c>
      <c r="V6" s="15" t="s">
        <v>12</v>
      </c>
      <c r="W6" s="20"/>
      <c r="X6" s="20" t="s">
        <v>192</v>
      </c>
      <c r="Y6" s="16"/>
      <c r="AC6" s="47" t="s">
        <v>585</v>
      </c>
      <c r="AD6" s="27" t="s">
        <v>584</v>
      </c>
      <c r="AE6" s="16"/>
      <c r="AF6" s="16"/>
      <c r="AG6" s="16"/>
    </row>
    <row r="7" spans="1:33" ht="39" customHeight="1" x14ac:dyDescent="0.35">
      <c r="A7" s="1">
        <v>4</v>
      </c>
      <c r="B7" s="14">
        <v>42018</v>
      </c>
      <c r="C7" s="56" t="s">
        <v>1053</v>
      </c>
      <c r="D7" s="14" t="s">
        <v>105</v>
      </c>
      <c r="E7" s="56" t="s">
        <v>835</v>
      </c>
      <c r="F7" s="14" t="s">
        <v>858</v>
      </c>
      <c r="G7" s="14" t="s">
        <v>858</v>
      </c>
      <c r="H7" s="23" t="s">
        <v>1009</v>
      </c>
      <c r="I7" s="14" t="s">
        <v>22</v>
      </c>
      <c r="J7" s="14" t="s">
        <v>9</v>
      </c>
      <c r="K7" s="25">
        <v>2</v>
      </c>
      <c r="L7" s="14" t="s">
        <v>90</v>
      </c>
      <c r="M7" s="14" t="s">
        <v>28</v>
      </c>
      <c r="N7" s="7">
        <v>2</v>
      </c>
      <c r="O7" s="7">
        <v>0</v>
      </c>
      <c r="P7" s="4">
        <v>1</v>
      </c>
      <c r="Q7" s="4">
        <v>1</v>
      </c>
      <c r="R7" s="5">
        <v>2</v>
      </c>
      <c r="S7" s="5">
        <v>0</v>
      </c>
      <c r="T7" s="6" t="s">
        <v>624</v>
      </c>
      <c r="U7" s="6" t="s">
        <v>204</v>
      </c>
      <c r="V7" s="15" t="s">
        <v>12</v>
      </c>
      <c r="W7" s="20" t="s">
        <v>859</v>
      </c>
      <c r="X7" s="20"/>
      <c r="Y7" s="16"/>
      <c r="AC7" s="47" t="s">
        <v>622</v>
      </c>
      <c r="AD7" s="27" t="s">
        <v>621</v>
      </c>
      <c r="AE7" s="16"/>
      <c r="AF7" s="16"/>
      <c r="AG7" s="16"/>
    </row>
    <row r="8" spans="1:33" ht="39" customHeight="1" x14ac:dyDescent="0.35">
      <c r="A8" s="1">
        <v>5</v>
      </c>
      <c r="B8" s="14">
        <v>42018</v>
      </c>
      <c r="C8" s="56" t="s">
        <v>1053</v>
      </c>
      <c r="D8" s="14" t="s">
        <v>105</v>
      </c>
      <c r="E8" s="56" t="s">
        <v>835</v>
      </c>
      <c r="F8" s="14" t="s">
        <v>858</v>
      </c>
      <c r="G8" s="14" t="s">
        <v>858</v>
      </c>
      <c r="H8" s="23" t="s">
        <v>1009</v>
      </c>
      <c r="I8" s="14" t="s">
        <v>22</v>
      </c>
      <c r="J8" s="14" t="s">
        <v>9</v>
      </c>
      <c r="K8" s="25">
        <v>1</v>
      </c>
      <c r="L8" s="14" t="s">
        <v>90</v>
      </c>
      <c r="M8" s="14" t="s">
        <v>28</v>
      </c>
      <c r="N8" s="7">
        <v>1</v>
      </c>
      <c r="O8" s="7">
        <v>0</v>
      </c>
      <c r="P8" s="4">
        <v>1</v>
      </c>
      <c r="Q8" s="4">
        <v>0</v>
      </c>
      <c r="R8" s="5">
        <v>1</v>
      </c>
      <c r="S8" s="5">
        <v>0</v>
      </c>
      <c r="T8" s="6" t="s">
        <v>623</v>
      </c>
      <c r="U8" s="6" t="s">
        <v>342</v>
      </c>
      <c r="V8" s="15" t="s">
        <v>12</v>
      </c>
      <c r="W8" s="20"/>
      <c r="X8" s="20"/>
      <c r="Y8" s="16"/>
      <c r="AC8" s="47" t="s">
        <v>622</v>
      </c>
      <c r="AD8" s="27" t="s">
        <v>621</v>
      </c>
      <c r="AE8" s="16"/>
      <c r="AF8" s="16"/>
      <c r="AG8" s="16"/>
    </row>
    <row r="9" spans="1:33" ht="39" customHeight="1" x14ac:dyDescent="0.35">
      <c r="A9" s="1">
        <v>6</v>
      </c>
      <c r="B9" s="14">
        <v>42019</v>
      </c>
      <c r="C9" s="56" t="s">
        <v>1053</v>
      </c>
      <c r="D9" s="14" t="s">
        <v>11</v>
      </c>
      <c r="E9" s="56" t="s">
        <v>835</v>
      </c>
      <c r="F9" s="14" t="s">
        <v>97</v>
      </c>
      <c r="G9" s="14" t="s">
        <v>97</v>
      </c>
      <c r="H9" s="23" t="s">
        <v>1044</v>
      </c>
      <c r="I9" s="14" t="s">
        <v>267</v>
      </c>
      <c r="J9" s="14" t="s">
        <v>476</v>
      </c>
      <c r="K9" s="25">
        <v>2</v>
      </c>
      <c r="L9" s="14" t="s">
        <v>124</v>
      </c>
      <c r="M9" s="14" t="s">
        <v>92</v>
      </c>
      <c r="N9" s="7">
        <v>1</v>
      </c>
      <c r="O9" s="7">
        <v>1</v>
      </c>
      <c r="P9" s="4">
        <v>2</v>
      </c>
      <c r="Q9" s="4">
        <v>0</v>
      </c>
      <c r="R9" s="5">
        <v>2</v>
      </c>
      <c r="S9" s="5">
        <v>0</v>
      </c>
      <c r="T9" s="6" t="s">
        <v>289</v>
      </c>
      <c r="U9" s="6" t="s">
        <v>618</v>
      </c>
      <c r="V9" s="15" t="s">
        <v>1052</v>
      </c>
      <c r="W9" s="20" t="s">
        <v>619</v>
      </c>
      <c r="X9" s="20"/>
      <c r="Y9" s="16">
        <v>42380</v>
      </c>
      <c r="Z9" s="14" t="s">
        <v>148</v>
      </c>
      <c r="AA9" s="15" t="s">
        <v>284</v>
      </c>
      <c r="AC9" s="47" t="s">
        <v>283</v>
      </c>
      <c r="AD9" s="27" t="s">
        <v>282</v>
      </c>
      <c r="AE9" s="16" t="s">
        <v>290</v>
      </c>
      <c r="AF9" s="16" t="s">
        <v>620</v>
      </c>
      <c r="AG9" s="16"/>
    </row>
    <row r="10" spans="1:33" ht="39" customHeight="1" x14ac:dyDescent="0.35">
      <c r="A10" s="1">
        <v>7</v>
      </c>
      <c r="B10" s="14">
        <v>42019</v>
      </c>
      <c r="C10" s="56" t="s">
        <v>1053</v>
      </c>
      <c r="D10" s="14" t="s">
        <v>298</v>
      </c>
      <c r="E10" s="56" t="s">
        <v>836</v>
      </c>
      <c r="F10" s="14" t="s">
        <v>299</v>
      </c>
      <c r="G10" s="14" t="s">
        <v>299</v>
      </c>
      <c r="H10" s="23" t="s">
        <v>1017</v>
      </c>
      <c r="I10" s="14" t="s">
        <v>367</v>
      </c>
      <c r="J10" s="14" t="s">
        <v>476</v>
      </c>
      <c r="K10" s="25">
        <v>2</v>
      </c>
      <c r="L10" s="14" t="s">
        <v>91</v>
      </c>
      <c r="M10" s="14" t="s">
        <v>786</v>
      </c>
      <c r="N10" s="7">
        <v>1</v>
      </c>
      <c r="O10" s="7">
        <v>1</v>
      </c>
      <c r="P10" s="4">
        <v>2</v>
      </c>
      <c r="Q10" s="4">
        <v>0</v>
      </c>
      <c r="R10" s="5">
        <v>2</v>
      </c>
      <c r="S10" s="5">
        <v>0</v>
      </c>
      <c r="T10" s="6" t="s">
        <v>300</v>
      </c>
      <c r="U10" s="6" t="s">
        <v>301</v>
      </c>
      <c r="V10" s="15" t="s">
        <v>12</v>
      </c>
      <c r="W10" s="20" t="s">
        <v>304</v>
      </c>
      <c r="X10" s="20" t="s">
        <v>305</v>
      </c>
      <c r="Y10" s="16"/>
      <c r="AC10" s="47" t="s">
        <v>303</v>
      </c>
      <c r="AD10" s="27" t="s">
        <v>302</v>
      </c>
      <c r="AE10" s="16" t="s">
        <v>443</v>
      </c>
      <c r="AF10" s="16"/>
      <c r="AG10" s="16"/>
    </row>
    <row r="11" spans="1:33" ht="39" customHeight="1" x14ac:dyDescent="0.35">
      <c r="A11" s="1">
        <v>8</v>
      </c>
      <c r="B11" s="14">
        <v>42019</v>
      </c>
      <c r="C11" s="56" t="s">
        <v>1053</v>
      </c>
      <c r="D11" s="14" t="s">
        <v>14</v>
      </c>
      <c r="E11" s="56" t="s">
        <v>835</v>
      </c>
      <c r="F11" s="14" t="s">
        <v>16</v>
      </c>
      <c r="G11" s="14" t="s">
        <v>29</v>
      </c>
      <c r="H11" s="23" t="s">
        <v>899</v>
      </c>
      <c r="I11" s="14" t="s">
        <v>22</v>
      </c>
      <c r="J11" s="14" t="s">
        <v>9</v>
      </c>
      <c r="K11" s="25">
        <v>10</v>
      </c>
      <c r="L11" s="14" t="s">
        <v>122</v>
      </c>
      <c r="M11" s="14" t="s">
        <v>28</v>
      </c>
      <c r="N11" s="7">
        <v>10</v>
      </c>
      <c r="O11" s="7">
        <v>0</v>
      </c>
      <c r="P11" s="4">
        <v>10</v>
      </c>
      <c r="Q11" s="4">
        <v>0</v>
      </c>
      <c r="R11" s="5">
        <v>10</v>
      </c>
      <c r="S11" s="5">
        <v>0</v>
      </c>
      <c r="V11" s="15" t="s">
        <v>168</v>
      </c>
      <c r="W11" s="20"/>
      <c r="X11" s="20"/>
      <c r="Y11" s="16"/>
      <c r="AC11" s="47" t="s">
        <v>170</v>
      </c>
      <c r="AD11" s="27" t="s">
        <v>169</v>
      </c>
      <c r="AE11" s="16" t="s">
        <v>394</v>
      </c>
      <c r="AF11" s="16"/>
      <c r="AG11" s="16"/>
    </row>
    <row r="12" spans="1:33" ht="39" customHeight="1" x14ac:dyDescent="0.35">
      <c r="A12" s="1">
        <v>9</v>
      </c>
      <c r="B12" s="14">
        <v>42021</v>
      </c>
      <c r="C12" s="56" t="s">
        <v>1053</v>
      </c>
      <c r="D12" s="14" t="s">
        <v>18</v>
      </c>
      <c r="E12" s="56" t="s">
        <v>18</v>
      </c>
      <c r="F12" s="14" t="s">
        <v>23</v>
      </c>
      <c r="G12" s="14" t="s">
        <v>24</v>
      </c>
      <c r="H12" s="23" t="s">
        <v>944</v>
      </c>
      <c r="I12" s="14" t="s">
        <v>22</v>
      </c>
      <c r="J12" s="14" t="s">
        <v>9</v>
      </c>
      <c r="K12" s="25">
        <v>12</v>
      </c>
      <c r="L12" s="14" t="s">
        <v>122</v>
      </c>
      <c r="M12" s="14" t="s">
        <v>28</v>
      </c>
      <c r="N12" s="7">
        <v>12</v>
      </c>
      <c r="O12" s="7">
        <v>0</v>
      </c>
      <c r="P12" s="4">
        <v>12</v>
      </c>
      <c r="Q12" s="4">
        <v>0</v>
      </c>
      <c r="R12" s="5">
        <v>12</v>
      </c>
      <c r="S12" s="5">
        <v>0</v>
      </c>
      <c r="V12" s="15" t="s">
        <v>12</v>
      </c>
      <c r="W12" s="20"/>
      <c r="X12" s="20" t="s">
        <v>25</v>
      </c>
      <c r="Y12" s="16"/>
      <c r="AC12" s="47" t="s">
        <v>21</v>
      </c>
      <c r="AD12" s="27" t="s">
        <v>20</v>
      </c>
      <c r="AE12" s="16" t="s">
        <v>766</v>
      </c>
      <c r="AF12" s="16"/>
      <c r="AG12" s="16"/>
    </row>
    <row r="13" spans="1:33" ht="39" customHeight="1" x14ac:dyDescent="0.35">
      <c r="A13" s="1">
        <v>10</v>
      </c>
      <c r="B13" s="14">
        <v>42022</v>
      </c>
      <c r="C13" s="56" t="s">
        <v>1053</v>
      </c>
      <c r="D13" s="14" t="s">
        <v>14</v>
      </c>
      <c r="E13" s="56" t="s">
        <v>835</v>
      </c>
      <c r="F13" s="14" t="s">
        <v>61</v>
      </c>
      <c r="G13" s="14" t="s">
        <v>171</v>
      </c>
      <c r="H13" s="23" t="s">
        <v>862</v>
      </c>
      <c r="I13" s="14" t="s">
        <v>240</v>
      </c>
      <c r="J13" s="14" t="s">
        <v>9</v>
      </c>
      <c r="K13" s="25">
        <v>2</v>
      </c>
      <c r="L13" s="14" t="s">
        <v>122</v>
      </c>
      <c r="M13" s="14" t="s">
        <v>28</v>
      </c>
      <c r="N13" s="7">
        <v>2</v>
      </c>
      <c r="O13" s="7">
        <v>0</v>
      </c>
      <c r="P13" s="4">
        <v>2</v>
      </c>
      <c r="Q13" s="4">
        <v>0</v>
      </c>
      <c r="R13" s="5">
        <v>2</v>
      </c>
      <c r="S13" s="5">
        <v>0</v>
      </c>
      <c r="T13" s="6" t="s">
        <v>172</v>
      </c>
      <c r="V13" s="15" t="s">
        <v>15</v>
      </c>
      <c r="W13" s="20"/>
      <c r="X13" s="20"/>
      <c r="Y13" s="16"/>
      <c r="AC13" s="47" t="s">
        <v>174</v>
      </c>
      <c r="AD13" s="27" t="s">
        <v>173</v>
      </c>
      <c r="AE13" s="16"/>
      <c r="AF13" s="16"/>
      <c r="AG13" s="16"/>
    </row>
    <row r="14" spans="1:33" ht="39" customHeight="1" x14ac:dyDescent="0.35">
      <c r="A14" s="1">
        <v>11</v>
      </c>
      <c r="B14" s="14">
        <v>42024</v>
      </c>
      <c r="C14" s="56" t="s">
        <v>1053</v>
      </c>
      <c r="D14" s="14" t="s">
        <v>14</v>
      </c>
      <c r="E14" s="56" t="s">
        <v>835</v>
      </c>
      <c r="F14" s="14" t="s">
        <v>18</v>
      </c>
      <c r="G14" s="14" t="s">
        <v>18</v>
      </c>
      <c r="H14" s="23" t="s">
        <v>1049</v>
      </c>
      <c r="I14" s="14" t="s">
        <v>267</v>
      </c>
      <c r="J14" s="14" t="s">
        <v>476</v>
      </c>
      <c r="K14" s="25">
        <v>1</v>
      </c>
      <c r="L14" s="14" t="s">
        <v>266</v>
      </c>
      <c r="M14" s="14" t="s">
        <v>92</v>
      </c>
      <c r="N14" s="7">
        <v>1</v>
      </c>
      <c r="O14" s="7">
        <v>0</v>
      </c>
      <c r="P14" s="4">
        <v>1</v>
      </c>
      <c r="Q14" s="4">
        <v>0</v>
      </c>
      <c r="R14" s="5">
        <v>1</v>
      </c>
      <c r="S14" s="5">
        <v>0</v>
      </c>
      <c r="V14" s="15" t="s">
        <v>1050</v>
      </c>
      <c r="W14" s="20" t="s">
        <v>403</v>
      </c>
      <c r="X14" s="20"/>
      <c r="Y14" s="16"/>
      <c r="AC14" s="47" t="s">
        <v>292</v>
      </c>
      <c r="AD14" s="27" t="s">
        <v>291</v>
      </c>
      <c r="AE14" s="16" t="s">
        <v>402</v>
      </c>
      <c r="AF14" s="16"/>
      <c r="AG14" s="16"/>
    </row>
    <row r="15" spans="1:33" ht="39" customHeight="1" x14ac:dyDescent="0.35">
      <c r="A15" s="1">
        <v>12</v>
      </c>
      <c r="B15" s="14">
        <v>42024</v>
      </c>
      <c r="C15" s="56" t="s">
        <v>1053</v>
      </c>
      <c r="D15" s="14" t="s">
        <v>11</v>
      </c>
      <c r="E15" s="56" t="s">
        <v>835</v>
      </c>
      <c r="F15" s="14" t="s">
        <v>17</v>
      </c>
      <c r="G15" s="14" t="s">
        <v>17</v>
      </c>
      <c r="H15" s="23" t="s">
        <v>993</v>
      </c>
      <c r="I15" s="14" t="s">
        <v>22</v>
      </c>
      <c r="J15" s="14" t="s">
        <v>9</v>
      </c>
      <c r="K15" s="25">
        <v>4</v>
      </c>
      <c r="L15" s="14" t="s">
        <v>122</v>
      </c>
      <c r="M15" s="14" t="s">
        <v>28</v>
      </c>
      <c r="N15" s="7">
        <v>4</v>
      </c>
      <c r="O15" s="7">
        <v>0</v>
      </c>
      <c r="P15" s="4">
        <v>4</v>
      </c>
      <c r="Q15" s="4">
        <v>0</v>
      </c>
      <c r="R15" s="5">
        <v>4</v>
      </c>
      <c r="S15" s="5">
        <v>0</v>
      </c>
      <c r="V15" s="15" t="s">
        <v>12</v>
      </c>
      <c r="W15" s="20"/>
      <c r="X15" s="20"/>
      <c r="Y15" s="16"/>
      <c r="AC15" s="47" t="s">
        <v>176</v>
      </c>
      <c r="AD15" s="27" t="s">
        <v>175</v>
      </c>
      <c r="AE15" s="16" t="s">
        <v>395</v>
      </c>
      <c r="AF15" s="16" t="s">
        <v>767</v>
      </c>
      <c r="AG15" s="16"/>
    </row>
    <row r="16" spans="1:33" ht="39" customHeight="1" x14ac:dyDescent="0.35">
      <c r="A16" s="1">
        <v>13</v>
      </c>
      <c r="B16" s="14">
        <v>42024</v>
      </c>
      <c r="C16" s="56" t="s">
        <v>1053</v>
      </c>
      <c r="D16" s="14" t="s">
        <v>34</v>
      </c>
      <c r="E16" s="56" t="s">
        <v>844</v>
      </c>
      <c r="F16" s="14" t="s">
        <v>18</v>
      </c>
      <c r="G16" s="14" t="s">
        <v>33</v>
      </c>
      <c r="H16" s="23" t="s">
        <v>959</v>
      </c>
      <c r="I16" s="14" t="s">
        <v>30</v>
      </c>
      <c r="J16" s="14" t="s">
        <v>9</v>
      </c>
      <c r="K16" s="25">
        <v>5</v>
      </c>
      <c r="L16" s="14" t="s">
        <v>122</v>
      </c>
      <c r="M16" s="14" t="s">
        <v>28</v>
      </c>
      <c r="N16" s="7">
        <v>5</v>
      </c>
      <c r="O16" s="7">
        <v>0</v>
      </c>
      <c r="P16" s="4">
        <v>5</v>
      </c>
      <c r="Q16" s="4">
        <v>0</v>
      </c>
      <c r="R16" s="5">
        <v>5</v>
      </c>
      <c r="S16" s="5">
        <v>0</v>
      </c>
      <c r="T16" s="6" t="s">
        <v>763</v>
      </c>
      <c r="V16" s="15" t="s">
        <v>12</v>
      </c>
      <c r="W16" s="20"/>
      <c r="X16" s="20"/>
      <c r="Y16" s="16"/>
      <c r="AC16" s="47" t="s">
        <v>765</v>
      </c>
      <c r="AD16" s="27" t="s">
        <v>764</v>
      </c>
      <c r="AE16" s="16"/>
      <c r="AF16" s="16"/>
      <c r="AG16" s="16"/>
    </row>
    <row r="17" spans="1:33" ht="39" customHeight="1" x14ac:dyDescent="0.35">
      <c r="A17" s="1">
        <v>14</v>
      </c>
      <c r="B17" s="14">
        <v>42025</v>
      </c>
      <c r="C17" s="56" t="s">
        <v>1053</v>
      </c>
      <c r="D17" s="14" t="s">
        <v>14</v>
      </c>
      <c r="E17" s="56" t="s">
        <v>835</v>
      </c>
      <c r="F17" s="14" t="s">
        <v>16</v>
      </c>
      <c r="G17" s="14" t="s">
        <v>29</v>
      </c>
      <c r="H17" s="23" t="s">
        <v>896</v>
      </c>
      <c r="I17" s="14" t="s">
        <v>30</v>
      </c>
      <c r="J17" s="14" t="s">
        <v>9</v>
      </c>
      <c r="K17" s="25">
        <v>9</v>
      </c>
      <c r="L17" s="14" t="s">
        <v>122</v>
      </c>
      <c r="M17" s="14" t="s">
        <v>28</v>
      </c>
      <c r="N17" s="7">
        <v>9</v>
      </c>
      <c r="O17" s="7">
        <v>0</v>
      </c>
      <c r="P17" s="4">
        <v>9</v>
      </c>
      <c r="Q17" s="4">
        <v>0</v>
      </c>
      <c r="R17" s="5">
        <v>9</v>
      </c>
      <c r="S17" s="5">
        <v>0</v>
      </c>
      <c r="V17" s="15" t="s">
        <v>12</v>
      </c>
      <c r="W17" s="20"/>
      <c r="X17" s="20"/>
      <c r="Y17" s="16"/>
      <c r="AC17" s="47" t="s">
        <v>27</v>
      </c>
      <c r="AD17" s="27" t="s">
        <v>26</v>
      </c>
      <c r="AE17" s="16"/>
      <c r="AF17" s="16"/>
      <c r="AG17" s="16"/>
    </row>
    <row r="18" spans="1:33" ht="39" customHeight="1" x14ac:dyDescent="0.35">
      <c r="A18" s="1">
        <v>15</v>
      </c>
      <c r="B18" s="14">
        <v>42025</v>
      </c>
      <c r="C18" s="56" t="s">
        <v>1053</v>
      </c>
      <c r="D18" s="14" t="s">
        <v>11</v>
      </c>
      <c r="E18" s="56" t="s">
        <v>835</v>
      </c>
      <c r="F18" s="14" t="s">
        <v>17</v>
      </c>
      <c r="G18" s="14" t="s">
        <v>17</v>
      </c>
      <c r="H18" s="23" t="s">
        <v>996</v>
      </c>
      <c r="I18" s="14" t="s">
        <v>367</v>
      </c>
      <c r="J18" s="14" t="s">
        <v>9</v>
      </c>
      <c r="K18" s="25">
        <v>2</v>
      </c>
      <c r="L18" s="14" t="s">
        <v>91</v>
      </c>
      <c r="M18" s="14" t="s">
        <v>786</v>
      </c>
      <c r="N18" s="7">
        <v>1</v>
      </c>
      <c r="O18" s="7">
        <v>1</v>
      </c>
      <c r="P18" s="4">
        <v>2</v>
      </c>
      <c r="Q18" s="4">
        <v>0</v>
      </c>
      <c r="R18" s="5">
        <v>2</v>
      </c>
      <c r="S18" s="5">
        <v>0</v>
      </c>
      <c r="U18" s="6" t="s">
        <v>177</v>
      </c>
      <c r="V18" s="15" t="s">
        <v>12</v>
      </c>
      <c r="W18" s="20"/>
      <c r="X18" s="20"/>
      <c r="Y18" s="16"/>
      <c r="AC18" s="47" t="s">
        <v>178</v>
      </c>
      <c r="AD18" s="27" t="s">
        <v>175</v>
      </c>
      <c r="AE18" s="16"/>
      <c r="AF18" s="16"/>
      <c r="AG18" s="16"/>
    </row>
    <row r="19" spans="1:33" ht="39" customHeight="1" x14ac:dyDescent="0.35">
      <c r="A19" s="1">
        <v>16</v>
      </c>
      <c r="B19" s="14">
        <v>42027</v>
      </c>
      <c r="C19" s="56" t="s">
        <v>1053</v>
      </c>
      <c r="D19" s="14" t="s">
        <v>34</v>
      </c>
      <c r="E19" s="56" t="s">
        <v>844</v>
      </c>
      <c r="F19" s="14" t="s">
        <v>18</v>
      </c>
      <c r="G19" s="14" t="s">
        <v>33</v>
      </c>
      <c r="H19" s="23" t="s">
        <v>960</v>
      </c>
      <c r="I19" s="14" t="s">
        <v>30</v>
      </c>
      <c r="J19" s="14" t="s">
        <v>9</v>
      </c>
      <c r="K19" s="25">
        <v>6</v>
      </c>
      <c r="L19" s="14" t="s">
        <v>122</v>
      </c>
      <c r="M19" s="14" t="s">
        <v>28</v>
      </c>
      <c r="N19" s="7">
        <v>6</v>
      </c>
      <c r="O19" s="7">
        <v>0</v>
      </c>
      <c r="P19" s="4">
        <v>6</v>
      </c>
      <c r="Q19" s="4">
        <v>0</v>
      </c>
      <c r="R19" s="5">
        <v>6</v>
      </c>
      <c r="S19" s="5">
        <v>0</v>
      </c>
      <c r="V19" s="15" t="s">
        <v>12</v>
      </c>
      <c r="W19" s="20"/>
      <c r="X19" s="20"/>
      <c r="Y19" s="16"/>
      <c r="AC19" s="47" t="s">
        <v>32</v>
      </c>
      <c r="AD19" s="27" t="s">
        <v>31</v>
      </c>
      <c r="AE19" s="16" t="s">
        <v>511</v>
      </c>
      <c r="AF19" s="16" t="s">
        <v>761</v>
      </c>
      <c r="AG19" s="16"/>
    </row>
    <row r="20" spans="1:33" ht="39" customHeight="1" x14ac:dyDescent="0.35">
      <c r="A20" s="1">
        <v>17</v>
      </c>
      <c r="B20" s="14">
        <v>42031</v>
      </c>
      <c r="C20" s="56" t="s">
        <v>1053</v>
      </c>
      <c r="D20" s="14" t="s">
        <v>14</v>
      </c>
      <c r="E20" s="56" t="s">
        <v>835</v>
      </c>
      <c r="F20" s="14" t="s">
        <v>16</v>
      </c>
      <c r="G20" s="14" t="s">
        <v>74</v>
      </c>
      <c r="H20" s="23" t="s">
        <v>900</v>
      </c>
      <c r="I20" s="14" t="s">
        <v>22</v>
      </c>
      <c r="J20" s="14" t="s">
        <v>9</v>
      </c>
      <c r="K20" s="25">
        <v>8</v>
      </c>
      <c r="L20" s="14" t="s">
        <v>122</v>
      </c>
      <c r="M20" s="14" t="s">
        <v>28</v>
      </c>
      <c r="N20" s="7">
        <v>8</v>
      </c>
      <c r="O20" s="7">
        <v>0</v>
      </c>
      <c r="P20" s="4">
        <v>8</v>
      </c>
      <c r="Q20" s="4">
        <v>0</v>
      </c>
      <c r="R20" s="5">
        <v>8</v>
      </c>
      <c r="S20" s="5">
        <v>0</v>
      </c>
      <c r="V20" s="15" t="s">
        <v>15</v>
      </c>
      <c r="W20" s="20"/>
      <c r="X20" s="20"/>
      <c r="Y20" s="16"/>
      <c r="AC20" s="47" t="s">
        <v>471</v>
      </c>
      <c r="AD20" s="27" t="s">
        <v>470</v>
      </c>
      <c r="AE20" s="16"/>
      <c r="AF20" s="16"/>
      <c r="AG20" s="16"/>
    </row>
    <row r="21" spans="1:33" ht="39" customHeight="1" x14ac:dyDescent="0.35">
      <c r="A21" s="1">
        <v>18</v>
      </c>
      <c r="B21" s="14">
        <v>42032</v>
      </c>
      <c r="C21" s="56" t="s">
        <v>1053</v>
      </c>
      <c r="D21" s="14" t="s">
        <v>14</v>
      </c>
      <c r="E21" s="56" t="s">
        <v>835</v>
      </c>
      <c r="F21" s="14" t="s">
        <v>38</v>
      </c>
      <c r="G21" s="14" t="s">
        <v>38</v>
      </c>
      <c r="H21" s="23" t="s">
        <v>903</v>
      </c>
      <c r="I21" s="14" t="s">
        <v>367</v>
      </c>
      <c r="J21" s="14" t="s">
        <v>857</v>
      </c>
      <c r="K21" s="25">
        <v>2</v>
      </c>
      <c r="L21" s="14" t="s">
        <v>37</v>
      </c>
      <c r="M21" s="14" t="s">
        <v>786</v>
      </c>
      <c r="N21" s="7">
        <v>1</v>
      </c>
      <c r="O21" s="7">
        <v>1</v>
      </c>
      <c r="P21" s="4">
        <v>2</v>
      </c>
      <c r="Q21" s="4">
        <v>0</v>
      </c>
      <c r="R21" s="5">
        <v>2</v>
      </c>
      <c r="S21" s="5">
        <v>0</v>
      </c>
      <c r="T21" s="6" t="s">
        <v>136</v>
      </c>
      <c r="U21" s="6" t="s">
        <v>137</v>
      </c>
      <c r="V21" s="15" t="s">
        <v>81</v>
      </c>
      <c r="W21" s="20"/>
      <c r="X21" s="20"/>
      <c r="Y21" s="16">
        <v>42122</v>
      </c>
      <c r="Z21" s="14" t="s">
        <v>295</v>
      </c>
      <c r="AA21" s="15" t="s">
        <v>296</v>
      </c>
      <c r="AC21" s="47" t="s">
        <v>36</v>
      </c>
      <c r="AD21" s="27" t="s">
        <v>35</v>
      </c>
      <c r="AE21" s="16" t="s">
        <v>297</v>
      </c>
      <c r="AF21" s="16" t="s">
        <v>41</v>
      </c>
      <c r="AG21" s="17" t="s">
        <v>40</v>
      </c>
    </row>
    <row r="22" spans="1:33" ht="39" customHeight="1" x14ac:dyDescent="0.35">
      <c r="A22" s="1">
        <v>19</v>
      </c>
      <c r="B22" s="14">
        <v>42034</v>
      </c>
      <c r="C22" s="56" t="s">
        <v>1053</v>
      </c>
      <c r="D22" s="14" t="s">
        <v>527</v>
      </c>
      <c r="E22" s="56" t="s">
        <v>836</v>
      </c>
      <c r="F22" s="14" t="s">
        <v>668</v>
      </c>
      <c r="G22" s="14" t="s">
        <v>668</v>
      </c>
      <c r="H22" s="23" t="s">
        <v>1012</v>
      </c>
      <c r="I22" s="14" t="s">
        <v>22</v>
      </c>
      <c r="J22" s="14" t="s">
        <v>9</v>
      </c>
      <c r="K22" s="25">
        <v>1</v>
      </c>
      <c r="L22" s="14" t="s">
        <v>90</v>
      </c>
      <c r="M22" s="14" t="s">
        <v>28</v>
      </c>
      <c r="N22" s="7">
        <v>1</v>
      </c>
      <c r="O22" s="7">
        <v>0</v>
      </c>
      <c r="P22" s="4">
        <v>1</v>
      </c>
      <c r="Q22" s="4">
        <v>0</v>
      </c>
      <c r="R22" s="5">
        <v>1</v>
      </c>
      <c r="S22" s="5">
        <v>0</v>
      </c>
      <c r="T22" s="6" t="s">
        <v>674</v>
      </c>
      <c r="U22" s="6" t="s">
        <v>342</v>
      </c>
      <c r="V22" s="15" t="s">
        <v>12</v>
      </c>
      <c r="W22" s="20" t="s">
        <v>675</v>
      </c>
      <c r="X22" s="20"/>
      <c r="Y22" s="16"/>
      <c r="AC22" s="47" t="s">
        <v>677</v>
      </c>
      <c r="AD22" s="27" t="s">
        <v>676</v>
      </c>
      <c r="AE22" s="16"/>
      <c r="AF22" s="16"/>
      <c r="AG22" s="17"/>
    </row>
    <row r="23" spans="1:33" ht="39" customHeight="1" x14ac:dyDescent="0.35">
      <c r="A23" s="1">
        <v>20</v>
      </c>
      <c r="B23" s="14">
        <v>42036</v>
      </c>
      <c r="C23" s="56" t="s">
        <v>1054</v>
      </c>
      <c r="D23" s="14" t="s">
        <v>34</v>
      </c>
      <c r="E23" s="56" t="s">
        <v>844</v>
      </c>
      <c r="F23" s="14" t="s">
        <v>18</v>
      </c>
      <c r="G23" s="14" t="s">
        <v>33</v>
      </c>
      <c r="H23" s="23" t="s">
        <v>979</v>
      </c>
      <c r="I23" s="14" t="s">
        <v>22</v>
      </c>
      <c r="J23" s="14" t="s">
        <v>9</v>
      </c>
      <c r="K23" s="25">
        <v>6</v>
      </c>
      <c r="L23" s="14" t="s">
        <v>401</v>
      </c>
      <c r="M23" s="14" t="s">
        <v>400</v>
      </c>
      <c r="N23" s="7">
        <v>3</v>
      </c>
      <c r="O23" s="7">
        <v>3</v>
      </c>
      <c r="P23" s="4">
        <v>6</v>
      </c>
      <c r="Q23" s="4">
        <v>0</v>
      </c>
      <c r="R23" s="5">
        <v>6</v>
      </c>
      <c r="S23" s="5">
        <v>0</v>
      </c>
      <c r="V23" s="15" t="s">
        <v>12</v>
      </c>
      <c r="W23" s="20"/>
      <c r="X23" s="20"/>
      <c r="Y23" s="16"/>
      <c r="AC23" s="47" t="s">
        <v>658</v>
      </c>
      <c r="AD23" s="27" t="s">
        <v>657</v>
      </c>
      <c r="AE23" s="16"/>
      <c r="AF23" s="16"/>
      <c r="AG23" s="17"/>
    </row>
    <row r="24" spans="1:33" ht="39" customHeight="1" x14ac:dyDescent="0.35">
      <c r="A24" s="1">
        <v>21</v>
      </c>
      <c r="B24" s="14">
        <v>42043</v>
      </c>
      <c r="C24" s="56" t="s">
        <v>1054</v>
      </c>
      <c r="D24" s="14" t="s">
        <v>34</v>
      </c>
      <c r="E24" s="56" t="s">
        <v>844</v>
      </c>
      <c r="F24" s="14" t="s">
        <v>18</v>
      </c>
      <c r="G24" s="14" t="s">
        <v>33</v>
      </c>
      <c r="H24" s="23" t="s">
        <v>962</v>
      </c>
      <c r="I24" s="14" t="s">
        <v>22</v>
      </c>
      <c r="J24" s="14" t="s">
        <v>9</v>
      </c>
      <c r="K24" s="25">
        <v>2</v>
      </c>
      <c r="L24" s="14" t="s">
        <v>122</v>
      </c>
      <c r="M24" s="14" t="s">
        <v>28</v>
      </c>
      <c r="N24" s="7">
        <v>2</v>
      </c>
      <c r="O24" s="7">
        <v>0</v>
      </c>
      <c r="P24" s="4">
        <v>2</v>
      </c>
      <c r="Q24" s="4">
        <v>0</v>
      </c>
      <c r="R24" s="5">
        <v>2</v>
      </c>
      <c r="S24" s="5">
        <v>0</v>
      </c>
      <c r="V24" s="15" t="s">
        <v>12</v>
      </c>
      <c r="W24" s="20"/>
      <c r="X24" s="20"/>
      <c r="Y24" s="16"/>
      <c r="AC24" s="47" t="s">
        <v>656</v>
      </c>
      <c r="AD24" s="27" t="s">
        <v>655</v>
      </c>
      <c r="AE24" s="16"/>
      <c r="AF24" s="16"/>
      <c r="AG24" s="17"/>
    </row>
    <row r="25" spans="1:33" ht="39" customHeight="1" x14ac:dyDescent="0.35">
      <c r="A25" s="1">
        <v>22</v>
      </c>
      <c r="B25" s="14">
        <v>42043</v>
      </c>
      <c r="C25" s="56" t="s">
        <v>1054</v>
      </c>
      <c r="D25" s="14" t="s">
        <v>34</v>
      </c>
      <c r="E25" s="56" t="s">
        <v>844</v>
      </c>
      <c r="F25" s="14" t="s">
        <v>18</v>
      </c>
      <c r="G25" s="14" t="s">
        <v>33</v>
      </c>
      <c r="H25" s="23" t="s">
        <v>980</v>
      </c>
      <c r="I25" s="14" t="s">
        <v>22</v>
      </c>
      <c r="J25" s="14" t="s">
        <v>9</v>
      </c>
      <c r="K25" s="25">
        <v>4</v>
      </c>
      <c r="L25" s="14" t="s">
        <v>401</v>
      </c>
      <c r="M25" s="14" t="s">
        <v>400</v>
      </c>
      <c r="N25" s="7">
        <v>2</v>
      </c>
      <c r="O25" s="7">
        <v>2</v>
      </c>
      <c r="P25" s="4">
        <v>4</v>
      </c>
      <c r="Q25" s="4">
        <v>0</v>
      </c>
      <c r="R25" s="5">
        <v>4</v>
      </c>
      <c r="S25" s="5">
        <v>0</v>
      </c>
      <c r="V25" s="15" t="s">
        <v>12</v>
      </c>
      <c r="W25" s="20"/>
      <c r="X25" s="20"/>
      <c r="Y25" s="16"/>
      <c r="AC25" s="47" t="s">
        <v>656</v>
      </c>
      <c r="AD25" s="27" t="s">
        <v>655</v>
      </c>
      <c r="AE25" s="16"/>
      <c r="AF25" s="16"/>
      <c r="AG25" s="17"/>
    </row>
    <row r="26" spans="1:33" ht="39" customHeight="1" x14ac:dyDescent="0.35">
      <c r="A26" s="1">
        <v>23</v>
      </c>
      <c r="B26" s="14">
        <v>42227</v>
      </c>
      <c r="C26" s="56" t="s">
        <v>1060</v>
      </c>
      <c r="D26" s="14" t="s">
        <v>34</v>
      </c>
      <c r="E26" s="56" t="s">
        <v>844</v>
      </c>
      <c r="F26" s="14" t="s">
        <v>18</v>
      </c>
      <c r="G26" s="14" t="s">
        <v>33</v>
      </c>
      <c r="H26" s="23" t="s">
        <v>961</v>
      </c>
      <c r="I26" s="14" t="s">
        <v>30</v>
      </c>
      <c r="J26" s="14" t="s">
        <v>9</v>
      </c>
      <c r="K26" s="25">
        <v>2</v>
      </c>
      <c r="L26" s="14" t="s">
        <v>122</v>
      </c>
      <c r="M26" s="14" t="s">
        <v>28</v>
      </c>
      <c r="N26" s="7">
        <v>2</v>
      </c>
      <c r="O26" s="7">
        <v>0</v>
      </c>
      <c r="P26" s="4">
        <v>2</v>
      </c>
      <c r="Q26" s="4">
        <v>0</v>
      </c>
      <c r="R26" s="5">
        <v>2</v>
      </c>
      <c r="S26" s="5">
        <v>0</v>
      </c>
      <c r="V26" s="15" t="s">
        <v>12</v>
      </c>
      <c r="W26" s="20"/>
      <c r="X26" s="20"/>
      <c r="Y26" s="16"/>
      <c r="AC26" s="47" t="s">
        <v>769</v>
      </c>
      <c r="AD26" s="27" t="s">
        <v>768</v>
      </c>
      <c r="AE26" s="16"/>
      <c r="AF26" s="16"/>
      <c r="AG26" s="17"/>
    </row>
    <row r="27" spans="1:33" ht="39" customHeight="1" x14ac:dyDescent="0.35">
      <c r="A27" s="1">
        <v>24</v>
      </c>
      <c r="B27" s="14">
        <v>42227</v>
      </c>
      <c r="C27" s="56" t="s">
        <v>1060</v>
      </c>
      <c r="D27" s="14" t="s">
        <v>34</v>
      </c>
      <c r="E27" s="56" t="s">
        <v>844</v>
      </c>
      <c r="F27" s="14" t="s">
        <v>18</v>
      </c>
      <c r="G27" s="14" t="s">
        <v>33</v>
      </c>
      <c r="H27" s="23" t="s">
        <v>973</v>
      </c>
      <c r="I27" s="14" t="s">
        <v>240</v>
      </c>
      <c r="J27" s="14" t="s">
        <v>9</v>
      </c>
      <c r="K27" s="25">
        <v>2</v>
      </c>
      <c r="L27" s="14" t="s">
        <v>401</v>
      </c>
      <c r="M27" s="14" t="s">
        <v>400</v>
      </c>
      <c r="N27" s="7">
        <v>1</v>
      </c>
      <c r="O27" s="7">
        <v>1</v>
      </c>
      <c r="P27" s="4">
        <v>2</v>
      </c>
      <c r="Q27" s="4">
        <v>0</v>
      </c>
      <c r="R27" s="5">
        <v>2</v>
      </c>
      <c r="S27" s="5">
        <v>0</v>
      </c>
      <c r="V27" s="15" t="s">
        <v>12</v>
      </c>
      <c r="W27" s="20"/>
      <c r="X27" s="20"/>
      <c r="Y27" s="16"/>
      <c r="AC27" s="47" t="s">
        <v>769</v>
      </c>
      <c r="AD27" s="27" t="s">
        <v>768</v>
      </c>
      <c r="AE27" s="16"/>
      <c r="AF27" s="16"/>
      <c r="AG27" s="17"/>
    </row>
    <row r="28" spans="1:33" ht="39" customHeight="1" x14ac:dyDescent="0.35">
      <c r="A28" s="1">
        <v>25</v>
      </c>
      <c r="B28" s="14">
        <v>42047</v>
      </c>
      <c r="C28" s="56" t="s">
        <v>1054</v>
      </c>
      <c r="D28" s="14" t="s">
        <v>327</v>
      </c>
      <c r="E28" s="56" t="s">
        <v>841</v>
      </c>
      <c r="F28" s="14" t="s">
        <v>451</v>
      </c>
      <c r="G28" s="14" t="s">
        <v>451</v>
      </c>
      <c r="H28" s="23" t="s">
        <v>1045</v>
      </c>
      <c r="I28" s="14" t="s">
        <v>329</v>
      </c>
      <c r="J28" s="14" t="s">
        <v>9</v>
      </c>
      <c r="K28" s="25">
        <v>3</v>
      </c>
      <c r="L28" s="14" t="s">
        <v>401</v>
      </c>
      <c r="M28" s="14" t="s">
        <v>400</v>
      </c>
      <c r="N28" s="7">
        <v>2</v>
      </c>
      <c r="O28" s="7">
        <v>1</v>
      </c>
      <c r="P28" s="4">
        <v>3</v>
      </c>
      <c r="Q28" s="4">
        <v>0</v>
      </c>
      <c r="R28" s="5">
        <v>3</v>
      </c>
      <c r="S28" s="5">
        <v>0</v>
      </c>
      <c r="T28" s="6" t="s">
        <v>628</v>
      </c>
      <c r="U28" s="6" t="s">
        <v>830</v>
      </c>
      <c r="V28" s="15" t="s">
        <v>15</v>
      </c>
      <c r="W28" s="20" t="s">
        <v>625</v>
      </c>
      <c r="X28" s="20" t="s">
        <v>368</v>
      </c>
      <c r="Y28" s="16"/>
      <c r="AC28" s="47" t="s">
        <v>627</v>
      </c>
      <c r="AD28" s="27" t="s">
        <v>626</v>
      </c>
      <c r="AE28" s="16" t="s">
        <v>828</v>
      </c>
      <c r="AF28" s="16" t="s">
        <v>829</v>
      </c>
      <c r="AG28" s="17"/>
    </row>
    <row r="29" spans="1:33" ht="39" customHeight="1" x14ac:dyDescent="0.35">
      <c r="A29" s="1">
        <v>26</v>
      </c>
      <c r="B29" s="14">
        <v>42049</v>
      </c>
      <c r="C29" s="56" t="s">
        <v>1054</v>
      </c>
      <c r="D29" s="14" t="s">
        <v>327</v>
      </c>
      <c r="E29" s="56" t="s">
        <v>841</v>
      </c>
      <c r="F29" s="14" t="s">
        <v>451</v>
      </c>
      <c r="G29" s="14" t="s">
        <v>456</v>
      </c>
      <c r="H29" s="23" t="s">
        <v>924</v>
      </c>
      <c r="I29" s="14" t="s">
        <v>240</v>
      </c>
      <c r="J29" s="14" t="s">
        <v>476</v>
      </c>
      <c r="K29" s="25">
        <v>2</v>
      </c>
      <c r="L29" s="14" t="s">
        <v>401</v>
      </c>
      <c r="M29" s="14" t="s">
        <v>400</v>
      </c>
      <c r="N29" s="7">
        <v>1</v>
      </c>
      <c r="O29" s="7">
        <v>1</v>
      </c>
      <c r="P29" s="4">
        <v>2</v>
      </c>
      <c r="Q29" s="4">
        <v>0</v>
      </c>
      <c r="R29" s="5">
        <v>2</v>
      </c>
      <c r="S29" s="5">
        <v>0</v>
      </c>
      <c r="T29" s="6" t="s">
        <v>454</v>
      </c>
      <c r="U29" s="6" t="s">
        <v>455</v>
      </c>
      <c r="V29" s="15" t="s">
        <v>12</v>
      </c>
      <c r="W29" s="20"/>
      <c r="X29" s="20"/>
      <c r="Y29" s="16"/>
      <c r="AC29" s="47" t="s">
        <v>453</v>
      </c>
      <c r="AD29" s="27" t="s">
        <v>452</v>
      </c>
      <c r="AE29" s="16" t="s">
        <v>654</v>
      </c>
      <c r="AF29" s="16"/>
      <c r="AG29" s="17"/>
    </row>
    <row r="30" spans="1:33" ht="39" customHeight="1" x14ac:dyDescent="0.35">
      <c r="A30" s="1">
        <v>27</v>
      </c>
      <c r="B30" s="14">
        <v>42057</v>
      </c>
      <c r="C30" s="56" t="s">
        <v>1054</v>
      </c>
      <c r="D30" s="14" t="s">
        <v>11</v>
      </c>
      <c r="E30" s="56" t="s">
        <v>835</v>
      </c>
      <c r="F30" s="14" t="s">
        <v>17</v>
      </c>
      <c r="G30" s="14" t="s">
        <v>17</v>
      </c>
      <c r="H30" s="23" t="s">
        <v>995</v>
      </c>
      <c r="I30" s="14" t="s">
        <v>494</v>
      </c>
      <c r="J30" s="14" t="s">
        <v>9</v>
      </c>
      <c r="K30" s="25">
        <v>3</v>
      </c>
      <c r="L30" s="14" t="s">
        <v>122</v>
      </c>
      <c r="M30" s="14" t="s">
        <v>28</v>
      </c>
      <c r="N30" s="7">
        <v>3</v>
      </c>
      <c r="O30" s="7">
        <v>0</v>
      </c>
      <c r="P30" s="4">
        <v>3</v>
      </c>
      <c r="Q30" s="4">
        <v>0</v>
      </c>
      <c r="R30" s="5">
        <v>3</v>
      </c>
      <c r="S30" s="5">
        <v>0</v>
      </c>
      <c r="V30" s="15" t="s">
        <v>12</v>
      </c>
      <c r="W30" s="20"/>
      <c r="X30" s="20"/>
      <c r="Y30" s="16"/>
      <c r="AC30" s="47" t="s">
        <v>513</v>
      </c>
      <c r="AD30" s="27" t="s">
        <v>512</v>
      </c>
      <c r="AE30" s="16"/>
      <c r="AF30" s="16"/>
      <c r="AG30" s="17"/>
    </row>
    <row r="31" spans="1:33" ht="39" customHeight="1" x14ac:dyDescent="0.35">
      <c r="A31" s="1">
        <v>28</v>
      </c>
      <c r="B31" s="14">
        <v>42057</v>
      </c>
      <c r="C31" s="56" t="s">
        <v>1054</v>
      </c>
      <c r="D31" s="14" t="s">
        <v>11</v>
      </c>
      <c r="E31" s="56" t="s">
        <v>835</v>
      </c>
      <c r="F31" s="14" t="s">
        <v>97</v>
      </c>
      <c r="G31" s="14" t="s">
        <v>98</v>
      </c>
      <c r="H31" s="23" t="s">
        <v>877</v>
      </c>
      <c r="I31" s="14" t="s">
        <v>240</v>
      </c>
      <c r="J31" s="14" t="s">
        <v>9</v>
      </c>
      <c r="K31" s="25">
        <v>2</v>
      </c>
      <c r="L31" s="14" t="s">
        <v>122</v>
      </c>
      <c r="M31" s="14" t="s">
        <v>28</v>
      </c>
      <c r="N31" s="7">
        <v>2</v>
      </c>
      <c r="O31" s="7">
        <v>0</v>
      </c>
      <c r="P31" s="4">
        <v>2</v>
      </c>
      <c r="Q31" s="4">
        <v>0</v>
      </c>
      <c r="R31" s="5">
        <v>2</v>
      </c>
      <c r="S31" s="5">
        <v>0</v>
      </c>
      <c r="V31" s="15" t="s">
        <v>12</v>
      </c>
      <c r="W31" s="20"/>
      <c r="X31" s="20"/>
      <c r="Y31" s="16"/>
      <c r="AB31" s="20"/>
      <c r="AC31" s="47" t="s">
        <v>99</v>
      </c>
      <c r="AD31" s="27" t="s">
        <v>100</v>
      </c>
      <c r="AE31" s="18" t="s">
        <v>762</v>
      </c>
    </row>
    <row r="32" spans="1:33" ht="39" customHeight="1" x14ac:dyDescent="0.35">
      <c r="A32" s="1">
        <v>29</v>
      </c>
      <c r="B32" s="14">
        <v>42062</v>
      </c>
      <c r="C32" s="56" t="s">
        <v>1054</v>
      </c>
      <c r="D32" s="14" t="s">
        <v>11</v>
      </c>
      <c r="E32" s="56" t="s">
        <v>835</v>
      </c>
      <c r="F32" s="14" t="s">
        <v>17</v>
      </c>
      <c r="G32" s="14" t="s">
        <v>39</v>
      </c>
      <c r="H32" s="23" t="s">
        <v>880</v>
      </c>
      <c r="I32" s="14" t="s">
        <v>30</v>
      </c>
      <c r="J32" s="14" t="s">
        <v>9</v>
      </c>
      <c r="K32" s="25">
        <v>10</v>
      </c>
      <c r="L32" s="14" t="s">
        <v>122</v>
      </c>
      <c r="M32" s="14" t="s">
        <v>28</v>
      </c>
      <c r="N32" s="7">
        <v>10</v>
      </c>
      <c r="O32" s="7">
        <v>0</v>
      </c>
      <c r="P32" s="4">
        <v>10</v>
      </c>
      <c r="Q32" s="4">
        <v>0</v>
      </c>
      <c r="R32" s="5">
        <v>10</v>
      </c>
      <c r="S32" s="5">
        <v>0</v>
      </c>
      <c r="V32" s="15" t="s">
        <v>12</v>
      </c>
      <c r="W32" s="20" t="s">
        <v>428</v>
      </c>
      <c r="X32" s="20"/>
      <c r="Y32" s="16"/>
      <c r="AB32" s="20"/>
      <c r="AC32" s="47" t="s">
        <v>180</v>
      </c>
      <c r="AD32" s="27" t="s">
        <v>179</v>
      </c>
      <c r="AE32" s="18" t="s">
        <v>652</v>
      </c>
    </row>
    <row r="33" spans="1:33" ht="39" customHeight="1" x14ac:dyDescent="0.35">
      <c r="A33" s="1">
        <v>30</v>
      </c>
      <c r="B33" s="14">
        <v>42062</v>
      </c>
      <c r="C33" s="56" t="s">
        <v>1054</v>
      </c>
      <c r="D33" s="14" t="s">
        <v>11</v>
      </c>
      <c r="E33" s="56" t="s">
        <v>835</v>
      </c>
      <c r="F33" s="14" t="s">
        <v>17</v>
      </c>
      <c r="G33" s="14" t="s">
        <v>39</v>
      </c>
      <c r="H33" s="23" t="s">
        <v>880</v>
      </c>
      <c r="I33" s="14" t="s">
        <v>240</v>
      </c>
      <c r="J33" s="14" t="s">
        <v>9</v>
      </c>
      <c r="K33" s="25">
        <v>4</v>
      </c>
      <c r="L33" s="14" t="s">
        <v>122</v>
      </c>
      <c r="M33" s="14" t="s">
        <v>28</v>
      </c>
      <c r="N33" s="7">
        <v>4</v>
      </c>
      <c r="O33" s="7">
        <v>0</v>
      </c>
      <c r="P33" s="4">
        <v>4</v>
      </c>
      <c r="Q33" s="4">
        <v>0</v>
      </c>
      <c r="R33" s="5">
        <v>4</v>
      </c>
      <c r="S33" s="5">
        <v>0</v>
      </c>
      <c r="V33" s="15" t="s">
        <v>12</v>
      </c>
      <c r="W33" s="20" t="s">
        <v>429</v>
      </c>
      <c r="X33" s="20"/>
      <c r="Y33" s="16"/>
      <c r="AB33" s="20"/>
      <c r="AC33" s="47" t="s">
        <v>180</v>
      </c>
      <c r="AD33" s="27" t="s">
        <v>179</v>
      </c>
      <c r="AE33" s="18" t="s">
        <v>652</v>
      </c>
    </row>
    <row r="34" spans="1:33" ht="39" customHeight="1" x14ac:dyDescent="0.35">
      <c r="A34" s="1">
        <v>31</v>
      </c>
      <c r="B34" s="14">
        <v>42062</v>
      </c>
      <c r="C34" s="56" t="s">
        <v>1054</v>
      </c>
      <c r="D34" s="14" t="s">
        <v>11</v>
      </c>
      <c r="E34" s="56" t="s">
        <v>835</v>
      </c>
      <c r="F34" s="14" t="s">
        <v>53</v>
      </c>
      <c r="G34" s="14" t="s">
        <v>54</v>
      </c>
      <c r="H34" s="23" t="s">
        <v>865</v>
      </c>
      <c r="I34" s="14" t="s">
        <v>240</v>
      </c>
      <c r="J34" s="14" t="s">
        <v>9</v>
      </c>
      <c r="K34" s="25">
        <v>16</v>
      </c>
      <c r="L34" s="14" t="s">
        <v>122</v>
      </c>
      <c r="M34" s="14" t="s">
        <v>28</v>
      </c>
      <c r="N34" s="7">
        <v>16</v>
      </c>
      <c r="O34" s="7">
        <v>0</v>
      </c>
      <c r="P34" s="4">
        <v>16</v>
      </c>
      <c r="Q34" s="4">
        <v>0</v>
      </c>
      <c r="R34" s="5">
        <v>16</v>
      </c>
      <c r="S34" s="5">
        <v>0</v>
      </c>
      <c r="V34" s="15" t="s">
        <v>12</v>
      </c>
      <c r="W34" s="20"/>
      <c r="X34" s="20"/>
      <c r="Y34" s="16"/>
      <c r="AB34" s="20"/>
      <c r="AC34" s="47" t="s">
        <v>653</v>
      </c>
      <c r="AD34" s="27"/>
      <c r="AE34" s="18" t="s">
        <v>652</v>
      </c>
    </row>
    <row r="35" spans="1:33" ht="39" customHeight="1" x14ac:dyDescent="0.35">
      <c r="A35" s="1">
        <v>32</v>
      </c>
      <c r="B35" s="14">
        <v>42063</v>
      </c>
      <c r="C35" s="56" t="s">
        <v>1054</v>
      </c>
      <c r="D35" s="14" t="s">
        <v>157</v>
      </c>
      <c r="E35" s="56" t="s">
        <v>836</v>
      </c>
      <c r="F35" s="14" t="s">
        <v>438</v>
      </c>
      <c r="G35" s="14" t="s">
        <v>521</v>
      </c>
      <c r="H35" s="23" t="s">
        <v>914</v>
      </c>
      <c r="I35" s="14" t="s">
        <v>367</v>
      </c>
      <c r="J35" s="14" t="s">
        <v>9</v>
      </c>
      <c r="K35" s="25">
        <v>2</v>
      </c>
      <c r="L35" s="14" t="s">
        <v>91</v>
      </c>
      <c r="M35" s="14" t="s">
        <v>786</v>
      </c>
      <c r="N35" s="7">
        <v>1</v>
      </c>
      <c r="O35" s="7">
        <v>1</v>
      </c>
      <c r="P35" s="4">
        <v>2</v>
      </c>
      <c r="Q35" s="4">
        <v>0</v>
      </c>
      <c r="R35" s="5">
        <v>2</v>
      </c>
      <c r="S35" s="5">
        <v>0</v>
      </c>
      <c r="T35" s="6" t="s">
        <v>439</v>
      </c>
      <c r="U35" s="6" t="s">
        <v>440</v>
      </c>
      <c r="V35" s="15" t="s">
        <v>12</v>
      </c>
      <c r="W35" s="20"/>
      <c r="X35" s="20"/>
      <c r="Y35" s="16"/>
      <c r="AB35" s="20"/>
      <c r="AC35" s="47" t="s">
        <v>442</v>
      </c>
      <c r="AD35" s="27" t="s">
        <v>441</v>
      </c>
      <c r="AE35" s="18" t="s">
        <v>520</v>
      </c>
    </row>
    <row r="36" spans="1:33" ht="39" customHeight="1" x14ac:dyDescent="0.35">
      <c r="A36" s="1">
        <v>33</v>
      </c>
      <c r="B36" s="14">
        <v>42074</v>
      </c>
      <c r="C36" s="56" t="s">
        <v>1055</v>
      </c>
      <c r="D36" s="14" t="s">
        <v>14</v>
      </c>
      <c r="E36" s="56" t="s">
        <v>835</v>
      </c>
      <c r="F36" s="14" t="s">
        <v>181</v>
      </c>
      <c r="G36" s="14" t="s">
        <v>181</v>
      </c>
      <c r="H36" s="23" t="s">
        <v>1016</v>
      </c>
      <c r="I36" s="14" t="s">
        <v>22</v>
      </c>
      <c r="J36" s="14" t="s">
        <v>9</v>
      </c>
      <c r="K36" s="25">
        <v>6</v>
      </c>
      <c r="L36" s="14" t="s">
        <v>90</v>
      </c>
      <c r="M36" s="14" t="s">
        <v>28</v>
      </c>
      <c r="N36" s="7">
        <v>6</v>
      </c>
      <c r="O36" s="7">
        <v>0</v>
      </c>
      <c r="P36" s="4">
        <v>6</v>
      </c>
      <c r="Q36" s="4">
        <v>0</v>
      </c>
      <c r="R36" s="5">
        <v>6</v>
      </c>
      <c r="S36" s="5">
        <v>0</v>
      </c>
      <c r="U36" s="6" t="s">
        <v>345</v>
      </c>
      <c r="V36" s="15" t="s">
        <v>12</v>
      </c>
      <c r="W36" s="20"/>
      <c r="X36" s="20"/>
      <c r="Y36" s="16"/>
      <c r="AB36" s="20"/>
      <c r="AC36" s="47" t="s">
        <v>183</v>
      </c>
      <c r="AD36" s="27" t="s">
        <v>182</v>
      </c>
    </row>
    <row r="37" spans="1:33" ht="39" customHeight="1" x14ac:dyDescent="0.35">
      <c r="A37" s="1">
        <v>34</v>
      </c>
      <c r="B37" s="14">
        <v>42075</v>
      </c>
      <c r="C37" s="56" t="s">
        <v>1055</v>
      </c>
      <c r="D37" s="14" t="s">
        <v>14</v>
      </c>
      <c r="E37" s="56" t="s">
        <v>835</v>
      </c>
      <c r="F37" s="14" t="s">
        <v>184</v>
      </c>
      <c r="G37" s="14" t="s">
        <v>184</v>
      </c>
      <c r="H37" s="23" t="s">
        <v>1048</v>
      </c>
      <c r="I37" s="14" t="s">
        <v>367</v>
      </c>
      <c r="J37" s="14" t="s">
        <v>857</v>
      </c>
      <c r="K37" s="25">
        <v>1</v>
      </c>
      <c r="L37" s="14" t="s">
        <v>125</v>
      </c>
      <c r="M37" s="14" t="s">
        <v>28</v>
      </c>
      <c r="N37" s="7">
        <v>0</v>
      </c>
      <c r="O37" s="7">
        <v>1</v>
      </c>
      <c r="P37" s="4">
        <v>1</v>
      </c>
      <c r="Q37" s="4">
        <v>0</v>
      </c>
      <c r="R37" s="5">
        <v>1</v>
      </c>
      <c r="S37" s="5">
        <v>0</v>
      </c>
      <c r="T37" s="6" t="s">
        <v>188</v>
      </c>
      <c r="U37" s="6" t="s">
        <v>187</v>
      </c>
      <c r="V37" s="15" t="s">
        <v>15</v>
      </c>
      <c r="W37" s="20"/>
      <c r="X37" s="20"/>
      <c r="Y37" s="16"/>
      <c r="AB37" s="20"/>
      <c r="AC37" s="47" t="s">
        <v>186</v>
      </c>
      <c r="AD37" s="27" t="s">
        <v>185</v>
      </c>
      <c r="AE37" s="18" t="s">
        <v>185</v>
      </c>
      <c r="AF37" s="18" t="s">
        <v>472</v>
      </c>
    </row>
    <row r="38" spans="1:33" ht="39" customHeight="1" x14ac:dyDescent="0.35">
      <c r="A38" s="1">
        <v>35</v>
      </c>
      <c r="B38" s="14">
        <v>42084</v>
      </c>
      <c r="C38" s="56" t="s">
        <v>1055</v>
      </c>
      <c r="D38" s="14" t="s">
        <v>14</v>
      </c>
      <c r="E38" s="56" t="s">
        <v>835</v>
      </c>
      <c r="F38" s="14" t="s">
        <v>44</v>
      </c>
      <c r="G38" s="14" t="s">
        <v>44</v>
      </c>
      <c r="H38" s="23" t="s">
        <v>1006</v>
      </c>
      <c r="I38" s="14" t="s">
        <v>367</v>
      </c>
      <c r="J38" s="14" t="s">
        <v>476</v>
      </c>
      <c r="K38" s="25">
        <v>2</v>
      </c>
      <c r="L38" s="14" t="s">
        <v>91</v>
      </c>
      <c r="M38" s="14" t="s">
        <v>786</v>
      </c>
      <c r="N38" s="7">
        <v>1</v>
      </c>
      <c r="O38" s="7">
        <v>1</v>
      </c>
      <c r="P38" s="4">
        <v>2</v>
      </c>
      <c r="Q38" s="4">
        <v>0</v>
      </c>
      <c r="R38" s="5">
        <v>2</v>
      </c>
      <c r="S38" s="5">
        <v>0</v>
      </c>
      <c r="U38" s="6" t="s">
        <v>50</v>
      </c>
      <c r="V38" s="15" t="s">
        <v>47</v>
      </c>
      <c r="W38" s="20"/>
      <c r="X38" s="20"/>
      <c r="Y38" s="16">
        <v>42087</v>
      </c>
      <c r="Z38" s="14" t="s">
        <v>148</v>
      </c>
      <c r="AA38" s="15" t="s">
        <v>48</v>
      </c>
      <c r="AC38" s="47" t="s">
        <v>46</v>
      </c>
      <c r="AD38" s="27" t="s">
        <v>45</v>
      </c>
      <c r="AE38" s="16" t="s">
        <v>49</v>
      </c>
      <c r="AF38" s="16"/>
      <c r="AG38" s="16"/>
    </row>
    <row r="39" spans="1:33" ht="39" customHeight="1" x14ac:dyDescent="0.35">
      <c r="A39" s="1">
        <v>36</v>
      </c>
      <c r="B39" s="14">
        <v>42085</v>
      </c>
      <c r="C39" s="56" t="s">
        <v>1055</v>
      </c>
      <c r="D39" s="14" t="s">
        <v>350</v>
      </c>
      <c r="E39" s="56" t="s">
        <v>836</v>
      </c>
      <c r="F39" s="14" t="s">
        <v>351</v>
      </c>
      <c r="G39" s="14" t="s">
        <v>460</v>
      </c>
      <c r="H39" s="23" t="s">
        <v>931</v>
      </c>
      <c r="I39" s="14" t="s">
        <v>461</v>
      </c>
      <c r="J39" s="14" t="s">
        <v>476</v>
      </c>
      <c r="K39" s="25">
        <v>4</v>
      </c>
      <c r="L39" s="14" t="s">
        <v>401</v>
      </c>
      <c r="M39" s="14" t="s">
        <v>400</v>
      </c>
      <c r="N39" s="7">
        <v>1</v>
      </c>
      <c r="O39" s="7">
        <v>3</v>
      </c>
      <c r="P39" s="4">
        <v>4</v>
      </c>
      <c r="Q39" s="4">
        <v>0</v>
      </c>
      <c r="R39" s="5">
        <v>4</v>
      </c>
      <c r="S39" s="5">
        <v>0</v>
      </c>
      <c r="V39" s="15" t="s">
        <v>12</v>
      </c>
      <c r="W39" s="20"/>
      <c r="X39" s="20"/>
      <c r="Y39" s="16"/>
      <c r="AC39" s="47" t="s">
        <v>463</v>
      </c>
      <c r="AD39" s="27" t="s">
        <v>462</v>
      </c>
      <c r="AE39" s="16" t="s">
        <v>651</v>
      </c>
      <c r="AF39" s="16"/>
      <c r="AG39" s="16"/>
    </row>
    <row r="40" spans="1:33" ht="39" customHeight="1" x14ac:dyDescent="0.35">
      <c r="A40" s="1">
        <v>37</v>
      </c>
      <c r="B40" s="14">
        <v>42086</v>
      </c>
      <c r="C40" s="56" t="s">
        <v>1055</v>
      </c>
      <c r="D40" s="14" t="s">
        <v>157</v>
      </c>
      <c r="E40" s="56" t="s">
        <v>836</v>
      </c>
      <c r="F40" s="14" t="s">
        <v>158</v>
      </c>
      <c r="G40" s="14" t="s">
        <v>158</v>
      </c>
      <c r="H40" s="23" t="s">
        <v>1043</v>
      </c>
      <c r="I40" s="14" t="s">
        <v>367</v>
      </c>
      <c r="J40" s="14" t="s">
        <v>857</v>
      </c>
      <c r="K40" s="25">
        <v>3</v>
      </c>
      <c r="L40" s="14" t="s">
        <v>125</v>
      </c>
      <c r="M40" s="14" t="s">
        <v>786</v>
      </c>
      <c r="N40" s="7">
        <v>2</v>
      </c>
      <c r="O40" s="7">
        <v>1</v>
      </c>
      <c r="P40" s="4">
        <v>3</v>
      </c>
      <c r="Q40" s="4">
        <v>0</v>
      </c>
      <c r="R40" s="5">
        <v>3</v>
      </c>
      <c r="S40" s="5">
        <v>0</v>
      </c>
      <c r="T40" s="6" t="s">
        <v>629</v>
      </c>
      <c r="U40" s="6" t="s">
        <v>630</v>
      </c>
      <c r="V40" s="15" t="s">
        <v>15</v>
      </c>
      <c r="W40" s="20" t="s">
        <v>306</v>
      </c>
      <c r="X40" s="20"/>
      <c r="Y40" s="16"/>
      <c r="AC40" s="47" t="s">
        <v>308</v>
      </c>
      <c r="AD40" s="27" t="s">
        <v>307</v>
      </c>
      <c r="AE40" s="16" t="s">
        <v>519</v>
      </c>
      <c r="AF40" s="16" t="s">
        <v>581</v>
      </c>
      <c r="AG40" s="16" t="s">
        <v>631</v>
      </c>
    </row>
    <row r="41" spans="1:33" ht="39" customHeight="1" x14ac:dyDescent="0.35">
      <c r="A41" s="1">
        <v>38</v>
      </c>
      <c r="B41" s="14">
        <v>42087</v>
      </c>
      <c r="C41" s="56" t="s">
        <v>1055</v>
      </c>
      <c r="D41" s="14" t="s">
        <v>105</v>
      </c>
      <c r="E41" s="56" t="s">
        <v>835</v>
      </c>
      <c r="F41" s="14" t="s">
        <v>506</v>
      </c>
      <c r="G41" s="14" t="s">
        <v>507</v>
      </c>
      <c r="H41" s="23" t="s">
        <v>888</v>
      </c>
      <c r="I41" s="14" t="s">
        <v>240</v>
      </c>
      <c r="J41" s="14" t="s">
        <v>9</v>
      </c>
      <c r="K41" s="25">
        <v>1</v>
      </c>
      <c r="L41" s="14" t="s">
        <v>122</v>
      </c>
      <c r="M41" s="14" t="s">
        <v>28</v>
      </c>
      <c r="N41" s="7">
        <v>1</v>
      </c>
      <c r="O41" s="7">
        <v>0</v>
      </c>
      <c r="P41" s="4">
        <v>1</v>
      </c>
      <c r="Q41" s="4">
        <v>0</v>
      </c>
      <c r="R41" s="5">
        <v>1</v>
      </c>
      <c r="S41" s="5">
        <v>0</v>
      </c>
      <c r="T41" s="6" t="s">
        <v>508</v>
      </c>
      <c r="U41" s="6" t="s">
        <v>107</v>
      </c>
      <c r="V41" s="15" t="s">
        <v>12</v>
      </c>
      <c r="W41" s="20"/>
      <c r="X41" s="20"/>
      <c r="Y41" s="16"/>
      <c r="AC41" s="47" t="s">
        <v>510</v>
      </c>
      <c r="AD41" s="27" t="s">
        <v>509</v>
      </c>
      <c r="AE41" s="16" t="s">
        <v>659</v>
      </c>
      <c r="AF41" s="16" t="s">
        <v>772</v>
      </c>
      <c r="AG41" s="16"/>
    </row>
    <row r="42" spans="1:33" ht="39" customHeight="1" x14ac:dyDescent="0.35">
      <c r="A42" s="1">
        <v>39</v>
      </c>
      <c r="B42" s="14">
        <v>42089</v>
      </c>
      <c r="C42" s="56" t="s">
        <v>1055</v>
      </c>
      <c r="D42" s="14" t="s">
        <v>632</v>
      </c>
      <c r="E42" s="56" t="s">
        <v>844</v>
      </c>
      <c r="F42" s="14" t="s">
        <v>633</v>
      </c>
      <c r="G42" s="14" t="s">
        <v>634</v>
      </c>
      <c r="H42" s="23" t="s">
        <v>922</v>
      </c>
      <c r="I42" s="14" t="s">
        <v>329</v>
      </c>
      <c r="J42" s="14" t="s">
        <v>9</v>
      </c>
      <c r="K42" s="25">
        <v>4</v>
      </c>
      <c r="L42" s="14" t="s">
        <v>401</v>
      </c>
      <c r="M42" s="14" t="s">
        <v>400</v>
      </c>
      <c r="N42" s="7">
        <v>1</v>
      </c>
      <c r="O42" s="7">
        <v>3</v>
      </c>
      <c r="P42" s="4">
        <v>2</v>
      </c>
      <c r="Q42" s="4">
        <v>2</v>
      </c>
      <c r="R42" s="5">
        <v>4</v>
      </c>
      <c r="S42" s="5">
        <v>0</v>
      </c>
      <c r="T42" s="6" t="s">
        <v>638</v>
      </c>
      <c r="U42" s="6" t="s">
        <v>639</v>
      </c>
      <c r="V42" s="15" t="s">
        <v>12</v>
      </c>
      <c r="W42" s="20" t="s">
        <v>637</v>
      </c>
      <c r="X42" s="20"/>
      <c r="Y42" s="16"/>
      <c r="AC42" s="47" t="s">
        <v>636</v>
      </c>
      <c r="AD42" s="27" t="s">
        <v>635</v>
      </c>
      <c r="AE42" s="16"/>
      <c r="AF42" s="16"/>
      <c r="AG42" s="16"/>
    </row>
    <row r="43" spans="1:33" ht="39" customHeight="1" x14ac:dyDescent="0.35">
      <c r="A43" s="1">
        <v>40</v>
      </c>
      <c r="B43" s="14">
        <v>42090</v>
      </c>
      <c r="C43" s="56" t="s">
        <v>1055</v>
      </c>
      <c r="D43" s="14" t="s">
        <v>189</v>
      </c>
      <c r="E43" s="56" t="s">
        <v>839</v>
      </c>
      <c r="F43" s="14" t="s">
        <v>190</v>
      </c>
      <c r="G43" s="14" t="s">
        <v>190</v>
      </c>
      <c r="H43" s="23" t="s">
        <v>1015</v>
      </c>
      <c r="I43" s="14" t="s">
        <v>30</v>
      </c>
      <c r="J43" s="14" t="s">
        <v>9</v>
      </c>
      <c r="K43" s="25">
        <v>7</v>
      </c>
      <c r="L43" s="14" t="s">
        <v>122</v>
      </c>
      <c r="M43" s="14" t="s">
        <v>28</v>
      </c>
      <c r="N43" s="7">
        <v>7</v>
      </c>
      <c r="O43" s="7">
        <v>0</v>
      </c>
      <c r="P43" s="4">
        <v>7</v>
      </c>
      <c r="Q43" s="4">
        <v>0</v>
      </c>
      <c r="R43" s="5">
        <v>7</v>
      </c>
      <c r="S43" s="5">
        <v>0</v>
      </c>
      <c r="V43" s="15" t="s">
        <v>12</v>
      </c>
      <c r="W43" s="20" t="s">
        <v>191</v>
      </c>
      <c r="X43" s="20" t="s">
        <v>192</v>
      </c>
      <c r="Y43" s="16"/>
      <c r="AC43" s="47" t="s">
        <v>195</v>
      </c>
      <c r="AD43" s="27" t="s">
        <v>194</v>
      </c>
      <c r="AE43" s="16"/>
      <c r="AF43" s="16"/>
      <c r="AG43" s="16" t="s">
        <v>650</v>
      </c>
    </row>
    <row r="44" spans="1:33" ht="39" customHeight="1" x14ac:dyDescent="0.35">
      <c r="A44" s="1">
        <v>41</v>
      </c>
      <c r="B44" s="14">
        <v>42090</v>
      </c>
      <c r="C44" s="56" t="s">
        <v>1055</v>
      </c>
      <c r="D44" s="14" t="s">
        <v>189</v>
      </c>
      <c r="E44" s="56" t="s">
        <v>839</v>
      </c>
      <c r="F44" s="14" t="s">
        <v>190</v>
      </c>
      <c r="G44" s="14" t="s">
        <v>193</v>
      </c>
      <c r="H44" s="23" t="s">
        <v>895</v>
      </c>
      <c r="I44" s="14" t="s">
        <v>22</v>
      </c>
      <c r="J44" s="14" t="s">
        <v>9</v>
      </c>
      <c r="K44" s="25">
        <v>10</v>
      </c>
      <c r="L44" s="14" t="s">
        <v>122</v>
      </c>
      <c r="M44" s="14" t="s">
        <v>28</v>
      </c>
      <c r="N44" s="7">
        <v>10</v>
      </c>
      <c r="O44" s="7">
        <v>0</v>
      </c>
      <c r="P44" s="4">
        <v>10</v>
      </c>
      <c r="Q44" s="4">
        <v>0</v>
      </c>
      <c r="R44" s="5">
        <v>10</v>
      </c>
      <c r="S44" s="5">
        <v>0</v>
      </c>
      <c r="V44" s="15" t="s">
        <v>12</v>
      </c>
      <c r="W44" s="20"/>
      <c r="X44" s="20"/>
      <c r="Y44" s="16"/>
      <c r="AC44" s="47" t="s">
        <v>196</v>
      </c>
      <c r="AD44" s="27" t="s">
        <v>194</v>
      </c>
      <c r="AE44" s="16" t="s">
        <v>504</v>
      </c>
      <c r="AF44" s="16" t="s">
        <v>545</v>
      </c>
      <c r="AG44" s="16" t="s">
        <v>650</v>
      </c>
    </row>
    <row r="45" spans="1:33" ht="39" customHeight="1" x14ac:dyDescent="0.35">
      <c r="A45" s="1">
        <v>42</v>
      </c>
      <c r="B45" s="14">
        <v>42092</v>
      </c>
      <c r="C45" s="56" t="s">
        <v>1055</v>
      </c>
      <c r="D45" s="14" t="s">
        <v>298</v>
      </c>
      <c r="E45" s="56" t="s">
        <v>836</v>
      </c>
      <c r="F45" s="14" t="s">
        <v>587</v>
      </c>
      <c r="G45" s="14" t="s">
        <v>588</v>
      </c>
      <c r="H45" s="23" t="s">
        <v>919</v>
      </c>
      <c r="I45" s="14" t="s">
        <v>367</v>
      </c>
      <c r="J45" s="14" t="s">
        <v>9</v>
      </c>
      <c r="K45" s="25">
        <v>3</v>
      </c>
      <c r="L45" s="14" t="s">
        <v>91</v>
      </c>
      <c r="M45" s="14" t="s">
        <v>786</v>
      </c>
      <c r="N45" s="7">
        <v>2</v>
      </c>
      <c r="O45" s="7">
        <v>1</v>
      </c>
      <c r="P45" s="4">
        <v>3</v>
      </c>
      <c r="Q45" s="4">
        <v>0</v>
      </c>
      <c r="R45" s="5">
        <v>3</v>
      </c>
      <c r="S45" s="5">
        <v>0</v>
      </c>
      <c r="T45" s="6" t="s">
        <v>589</v>
      </c>
      <c r="U45" s="6" t="s">
        <v>590</v>
      </c>
      <c r="V45" s="15" t="s">
        <v>12</v>
      </c>
      <c r="W45" s="20" t="s">
        <v>593</v>
      </c>
      <c r="X45" s="20"/>
      <c r="Y45" s="16"/>
      <c r="AC45" s="47" t="s">
        <v>592</v>
      </c>
      <c r="AD45" s="27" t="s">
        <v>591</v>
      </c>
      <c r="AE45" s="16"/>
      <c r="AF45" s="16"/>
      <c r="AG45" s="16"/>
    </row>
    <row r="46" spans="1:33" ht="39" customHeight="1" x14ac:dyDescent="0.35">
      <c r="A46" s="1">
        <v>43</v>
      </c>
      <c r="B46" s="14">
        <v>42095</v>
      </c>
      <c r="C46" s="56" t="s">
        <v>1056</v>
      </c>
      <c r="D46" s="14" t="s">
        <v>640</v>
      </c>
      <c r="E46" s="56" t="s">
        <v>839</v>
      </c>
      <c r="F46" s="14" t="s">
        <v>18</v>
      </c>
      <c r="G46" s="14" t="s">
        <v>18</v>
      </c>
      <c r="H46" s="23" t="s">
        <v>1021</v>
      </c>
      <c r="I46" s="14" t="s">
        <v>367</v>
      </c>
      <c r="J46" s="14" t="s">
        <v>857</v>
      </c>
      <c r="K46" s="25">
        <v>2</v>
      </c>
      <c r="L46" s="14" t="s">
        <v>125</v>
      </c>
      <c r="M46" s="14" t="s">
        <v>786</v>
      </c>
      <c r="N46" s="7">
        <v>1</v>
      </c>
      <c r="O46" s="7">
        <v>1</v>
      </c>
      <c r="P46" s="4">
        <v>2</v>
      </c>
      <c r="Q46" s="4">
        <v>0</v>
      </c>
      <c r="R46" s="5">
        <v>2</v>
      </c>
      <c r="S46" s="5">
        <v>0</v>
      </c>
      <c r="V46" s="15" t="s">
        <v>12</v>
      </c>
      <c r="W46" s="20"/>
      <c r="X46" s="20"/>
      <c r="Y46" s="16"/>
      <c r="AC46" s="47" t="s">
        <v>642</v>
      </c>
      <c r="AD46" s="27" t="s">
        <v>641</v>
      </c>
      <c r="AE46" s="16"/>
      <c r="AF46" s="16"/>
      <c r="AG46" s="16"/>
    </row>
    <row r="47" spans="1:33" ht="39" customHeight="1" x14ac:dyDescent="0.35">
      <c r="A47" s="1">
        <v>44</v>
      </c>
      <c r="B47" s="14">
        <v>42098</v>
      </c>
      <c r="C47" s="56" t="s">
        <v>1056</v>
      </c>
      <c r="D47" s="14" t="s">
        <v>11</v>
      </c>
      <c r="E47" s="56" t="s">
        <v>835</v>
      </c>
      <c r="F47" s="14" t="s">
        <v>53</v>
      </c>
      <c r="G47" s="14" t="s">
        <v>54</v>
      </c>
      <c r="H47" s="23" t="s">
        <v>868</v>
      </c>
      <c r="I47" s="14" t="s">
        <v>22</v>
      </c>
      <c r="J47" s="14" t="s">
        <v>9</v>
      </c>
      <c r="K47" s="25">
        <v>5</v>
      </c>
      <c r="L47" s="14" t="s">
        <v>122</v>
      </c>
      <c r="M47" s="14" t="s">
        <v>28</v>
      </c>
      <c r="N47" s="7">
        <v>5</v>
      </c>
      <c r="O47" s="7">
        <v>0</v>
      </c>
      <c r="P47" s="4">
        <v>5</v>
      </c>
      <c r="Q47" s="4">
        <v>0</v>
      </c>
      <c r="R47" s="5">
        <v>5</v>
      </c>
      <c r="S47" s="5">
        <v>0</v>
      </c>
      <c r="V47" s="15" t="s">
        <v>12</v>
      </c>
      <c r="W47" s="20"/>
      <c r="X47" s="20"/>
      <c r="Y47" s="16"/>
      <c r="AB47" s="20"/>
      <c r="AC47" s="47" t="s">
        <v>52</v>
      </c>
      <c r="AD47" s="27" t="s">
        <v>51</v>
      </c>
      <c r="AE47" s="16"/>
      <c r="AF47" s="16"/>
      <c r="AG47" s="16"/>
    </row>
    <row r="48" spans="1:33" ht="39" customHeight="1" x14ac:dyDescent="0.35">
      <c r="A48" s="1">
        <v>45</v>
      </c>
      <c r="B48" s="14">
        <v>42101</v>
      </c>
      <c r="C48" s="56" t="s">
        <v>1056</v>
      </c>
      <c r="D48" s="14" t="s">
        <v>365</v>
      </c>
      <c r="E48" s="56" t="s">
        <v>836</v>
      </c>
      <c r="F48" s="14" t="s">
        <v>522</v>
      </c>
      <c r="G48" s="14" t="s">
        <v>523</v>
      </c>
      <c r="H48" s="23" t="s">
        <v>912</v>
      </c>
      <c r="I48" s="14" t="s">
        <v>367</v>
      </c>
      <c r="J48" s="14" t="s">
        <v>476</v>
      </c>
      <c r="K48" s="25">
        <v>2</v>
      </c>
      <c r="L48" s="14" t="s">
        <v>91</v>
      </c>
      <c r="M48" s="14" t="s">
        <v>786</v>
      </c>
      <c r="N48" s="7">
        <v>1</v>
      </c>
      <c r="O48" s="7">
        <v>1</v>
      </c>
      <c r="P48" s="4">
        <v>2</v>
      </c>
      <c r="Q48" s="4">
        <v>0</v>
      </c>
      <c r="R48" s="5">
        <v>2</v>
      </c>
      <c r="S48" s="5">
        <v>0</v>
      </c>
      <c r="T48" s="6" t="s">
        <v>610</v>
      </c>
      <c r="U48" s="6" t="s">
        <v>611</v>
      </c>
      <c r="V48" s="15" t="s">
        <v>12</v>
      </c>
      <c r="W48" s="20" t="s">
        <v>526</v>
      </c>
      <c r="X48" s="20"/>
      <c r="Y48" s="16"/>
      <c r="AB48" s="20"/>
      <c r="AC48" s="47" t="s">
        <v>525</v>
      </c>
      <c r="AD48" s="27" t="s">
        <v>524</v>
      </c>
      <c r="AE48" s="16" t="s">
        <v>609</v>
      </c>
      <c r="AF48" s="16"/>
      <c r="AG48" s="16"/>
    </row>
    <row r="49" spans="1:33" ht="39" customHeight="1" x14ac:dyDescent="0.35">
      <c r="A49" s="1">
        <v>46</v>
      </c>
      <c r="B49" s="14">
        <v>42107</v>
      </c>
      <c r="C49" s="56" t="s">
        <v>1056</v>
      </c>
      <c r="D49" s="14" t="s">
        <v>365</v>
      </c>
      <c r="E49" s="56" t="s">
        <v>836</v>
      </c>
      <c r="F49" s="14" t="s">
        <v>473</v>
      </c>
      <c r="G49" s="14" t="s">
        <v>617</v>
      </c>
      <c r="H49" s="23" t="s">
        <v>925</v>
      </c>
      <c r="I49" s="14" t="s">
        <v>329</v>
      </c>
      <c r="J49" s="14" t="s">
        <v>476</v>
      </c>
      <c r="K49" s="25">
        <v>2</v>
      </c>
      <c r="L49" s="14" t="s">
        <v>401</v>
      </c>
      <c r="M49" s="14" t="s">
        <v>400</v>
      </c>
      <c r="N49" s="7">
        <v>1</v>
      </c>
      <c r="O49" s="7">
        <v>1</v>
      </c>
      <c r="P49" s="4">
        <v>2</v>
      </c>
      <c r="Q49" s="4">
        <v>0</v>
      </c>
      <c r="R49" s="5">
        <v>2</v>
      </c>
      <c r="S49" s="5">
        <v>0</v>
      </c>
      <c r="T49" s="6" t="s">
        <v>477</v>
      </c>
      <c r="U49" s="6" t="s">
        <v>478</v>
      </c>
      <c r="V49" s="15" t="s">
        <v>168</v>
      </c>
      <c r="W49" s="20" t="s">
        <v>616</v>
      </c>
      <c r="X49" s="20"/>
      <c r="Y49" s="16"/>
      <c r="AB49" s="20"/>
      <c r="AC49" s="47" t="s">
        <v>475</v>
      </c>
      <c r="AD49" s="27" t="s">
        <v>474</v>
      </c>
      <c r="AE49" s="16" t="s">
        <v>615</v>
      </c>
      <c r="AF49" s="16"/>
      <c r="AG49" s="16"/>
    </row>
    <row r="50" spans="1:33" ht="39" customHeight="1" x14ac:dyDescent="0.35">
      <c r="A50" s="1">
        <v>47</v>
      </c>
      <c r="B50" s="14" t="s">
        <v>309</v>
      </c>
      <c r="C50" s="56" t="s">
        <v>1056</v>
      </c>
      <c r="D50" s="14" t="s">
        <v>14</v>
      </c>
      <c r="E50" s="56" t="s">
        <v>835</v>
      </c>
      <c r="F50" s="14" t="s">
        <v>310</v>
      </c>
      <c r="G50" s="14" t="s">
        <v>310</v>
      </c>
      <c r="H50" s="23" t="s">
        <v>991</v>
      </c>
      <c r="I50" s="14" t="s">
        <v>22</v>
      </c>
      <c r="J50" s="14" t="s">
        <v>9</v>
      </c>
      <c r="K50" s="25">
        <v>8</v>
      </c>
      <c r="L50" s="14" t="s">
        <v>122</v>
      </c>
      <c r="M50" s="14" t="s">
        <v>28</v>
      </c>
      <c r="N50" s="7">
        <v>8</v>
      </c>
      <c r="O50" s="7">
        <v>0</v>
      </c>
      <c r="P50" s="4">
        <v>8</v>
      </c>
      <c r="Q50" s="4">
        <v>0</v>
      </c>
      <c r="R50" s="5">
        <v>8</v>
      </c>
      <c r="S50" s="5">
        <v>0</v>
      </c>
      <c r="V50" s="15" t="s">
        <v>81</v>
      </c>
      <c r="W50" s="20" t="s">
        <v>314</v>
      </c>
      <c r="X50" s="20"/>
      <c r="Y50" s="16">
        <v>42114</v>
      </c>
      <c r="Z50" s="14" t="s">
        <v>148</v>
      </c>
      <c r="AA50" s="15" t="s">
        <v>313</v>
      </c>
      <c r="AB50" s="20"/>
      <c r="AC50" s="47" t="s">
        <v>312</v>
      </c>
      <c r="AD50" s="27" t="s">
        <v>311</v>
      </c>
      <c r="AE50" s="16"/>
      <c r="AF50" s="16"/>
      <c r="AG50" s="16"/>
    </row>
    <row r="51" spans="1:33" ht="39" customHeight="1" x14ac:dyDescent="0.35">
      <c r="A51" s="1">
        <v>48</v>
      </c>
      <c r="B51" s="14">
        <v>42113</v>
      </c>
      <c r="C51" s="56" t="s">
        <v>1056</v>
      </c>
      <c r="D51" s="14" t="s">
        <v>527</v>
      </c>
      <c r="E51" s="56" t="s">
        <v>836</v>
      </c>
      <c r="F51" s="14" t="s">
        <v>528</v>
      </c>
      <c r="G51" s="14" t="s">
        <v>528</v>
      </c>
      <c r="H51" s="23" t="s">
        <v>1019</v>
      </c>
      <c r="I51" s="14" t="s">
        <v>240</v>
      </c>
      <c r="J51" s="14" t="s">
        <v>9</v>
      </c>
      <c r="K51" s="25">
        <v>2</v>
      </c>
      <c r="L51" s="14" t="s">
        <v>91</v>
      </c>
      <c r="M51" s="14" t="s">
        <v>786</v>
      </c>
      <c r="N51" s="7">
        <v>1</v>
      </c>
      <c r="O51" s="7">
        <v>1</v>
      </c>
      <c r="P51" s="4">
        <v>2</v>
      </c>
      <c r="Q51" s="4">
        <v>0</v>
      </c>
      <c r="R51" s="5">
        <v>2</v>
      </c>
      <c r="S51" s="5">
        <v>0</v>
      </c>
      <c r="V51" s="15" t="s">
        <v>12</v>
      </c>
      <c r="W51" s="20" t="s">
        <v>529</v>
      </c>
      <c r="X51" s="20"/>
      <c r="Y51" s="16"/>
      <c r="AB51" s="20"/>
      <c r="AC51" s="47" t="s">
        <v>531</v>
      </c>
      <c r="AD51" s="27" t="s">
        <v>530</v>
      </c>
      <c r="AE51" s="16"/>
      <c r="AF51" s="16"/>
      <c r="AG51" s="16"/>
    </row>
    <row r="52" spans="1:33" ht="39" customHeight="1" x14ac:dyDescent="0.35">
      <c r="A52" s="1">
        <v>49</v>
      </c>
      <c r="B52" s="14">
        <v>42114</v>
      </c>
      <c r="C52" s="56" t="s">
        <v>1056</v>
      </c>
      <c r="D52" s="14" t="s">
        <v>34</v>
      </c>
      <c r="E52" s="56" t="s">
        <v>844</v>
      </c>
      <c r="F52" s="14" t="s">
        <v>18</v>
      </c>
      <c r="G52" s="14" t="s">
        <v>33</v>
      </c>
      <c r="H52" s="23" t="s">
        <v>974</v>
      </c>
      <c r="I52" s="14" t="s">
        <v>240</v>
      </c>
      <c r="J52" s="14" t="s">
        <v>9</v>
      </c>
      <c r="K52" s="25">
        <v>8</v>
      </c>
      <c r="L52" s="14" t="s">
        <v>401</v>
      </c>
      <c r="M52" s="14" t="s">
        <v>400</v>
      </c>
      <c r="N52" s="7">
        <v>4</v>
      </c>
      <c r="O52" s="7">
        <v>4</v>
      </c>
      <c r="P52" s="4">
        <v>8</v>
      </c>
      <c r="Q52" s="4">
        <v>0</v>
      </c>
      <c r="R52" s="5">
        <v>8</v>
      </c>
      <c r="S52" s="5">
        <v>0</v>
      </c>
      <c r="V52" s="15" t="s">
        <v>12</v>
      </c>
      <c r="W52" s="20"/>
      <c r="X52" s="20"/>
      <c r="Y52" s="16"/>
      <c r="AB52" s="20"/>
      <c r="AC52" s="47" t="s">
        <v>480</v>
      </c>
      <c r="AD52" s="27" t="s">
        <v>479</v>
      </c>
      <c r="AE52" s="16"/>
      <c r="AF52" s="16"/>
      <c r="AG52" s="16"/>
    </row>
    <row r="53" spans="1:33" ht="39" customHeight="1" x14ac:dyDescent="0.35">
      <c r="A53" s="1">
        <v>50</v>
      </c>
      <c r="B53" s="14">
        <v>42114</v>
      </c>
      <c r="C53" s="56" t="s">
        <v>1056</v>
      </c>
      <c r="D53" s="14" t="s">
        <v>34</v>
      </c>
      <c r="E53" s="56" t="s">
        <v>844</v>
      </c>
      <c r="F53" s="14" t="s">
        <v>18</v>
      </c>
      <c r="G53" s="14" t="s">
        <v>33</v>
      </c>
      <c r="H53" s="23" t="s">
        <v>958</v>
      </c>
      <c r="I53" s="14" t="s">
        <v>240</v>
      </c>
      <c r="J53" s="14" t="s">
        <v>9</v>
      </c>
      <c r="K53" s="25">
        <v>1</v>
      </c>
      <c r="L53" s="14" t="s">
        <v>122</v>
      </c>
      <c r="M53" s="14" t="s">
        <v>28</v>
      </c>
      <c r="N53" s="7">
        <v>1</v>
      </c>
      <c r="O53" s="7">
        <v>0</v>
      </c>
      <c r="P53" s="4">
        <v>1</v>
      </c>
      <c r="Q53" s="4">
        <v>0</v>
      </c>
      <c r="R53" s="5">
        <v>1</v>
      </c>
      <c r="S53" s="5">
        <v>0</v>
      </c>
      <c r="V53" s="15" t="s">
        <v>12</v>
      </c>
      <c r="W53" s="20"/>
      <c r="X53" s="20"/>
      <c r="Y53" s="16"/>
      <c r="AB53" s="20"/>
      <c r="AC53" s="47" t="s">
        <v>481</v>
      </c>
      <c r="AD53" s="27" t="s">
        <v>479</v>
      </c>
      <c r="AE53" s="16"/>
      <c r="AF53" s="16"/>
      <c r="AG53" s="16"/>
    </row>
    <row r="54" spans="1:33" ht="39" customHeight="1" x14ac:dyDescent="0.35">
      <c r="A54" s="1">
        <v>51</v>
      </c>
      <c r="B54" s="14">
        <v>42121</v>
      </c>
      <c r="C54" s="56" t="s">
        <v>1056</v>
      </c>
      <c r="D54" s="14" t="s">
        <v>11</v>
      </c>
      <c r="E54" s="56" t="s">
        <v>835</v>
      </c>
      <c r="F54" s="14" t="s">
        <v>53</v>
      </c>
      <c r="G54" s="14" t="s">
        <v>54</v>
      </c>
      <c r="H54" s="23" t="s">
        <v>869</v>
      </c>
      <c r="I54" s="14" t="s">
        <v>22</v>
      </c>
      <c r="J54" s="14" t="s">
        <v>9</v>
      </c>
      <c r="K54" s="25">
        <v>20</v>
      </c>
      <c r="L54" s="14" t="s">
        <v>122</v>
      </c>
      <c r="M54" s="14" t="s">
        <v>28</v>
      </c>
      <c r="N54" s="7">
        <v>20</v>
      </c>
      <c r="O54" s="7">
        <v>0</v>
      </c>
      <c r="P54" s="4">
        <v>20</v>
      </c>
      <c r="Q54" s="4">
        <v>0</v>
      </c>
      <c r="R54" s="5">
        <v>20</v>
      </c>
      <c r="S54" s="5">
        <v>0</v>
      </c>
      <c r="V54" s="15" t="s">
        <v>12</v>
      </c>
      <c r="W54" s="20"/>
      <c r="X54" s="20"/>
      <c r="Y54" s="16"/>
      <c r="AC54" s="47" t="s">
        <v>56</v>
      </c>
      <c r="AD54" s="27" t="s">
        <v>55</v>
      </c>
      <c r="AE54" s="16" t="s">
        <v>505</v>
      </c>
      <c r="AF54" s="16"/>
      <c r="AG54" s="16"/>
    </row>
    <row r="55" spans="1:33" ht="39" customHeight="1" x14ac:dyDescent="0.35">
      <c r="A55" s="1">
        <v>52</v>
      </c>
      <c r="B55" s="14">
        <v>42121</v>
      </c>
      <c r="C55" s="56" t="s">
        <v>1056</v>
      </c>
      <c r="D55" s="14" t="s">
        <v>350</v>
      </c>
      <c r="E55" s="56" t="s">
        <v>836</v>
      </c>
      <c r="F55" s="14" t="s">
        <v>434</v>
      </c>
      <c r="G55" s="14" t="s">
        <v>434</v>
      </c>
      <c r="H55" s="23" t="s">
        <v>1014</v>
      </c>
      <c r="I55" s="14" t="s">
        <v>367</v>
      </c>
      <c r="J55" s="14" t="s">
        <v>9</v>
      </c>
      <c r="K55" s="25">
        <v>1</v>
      </c>
      <c r="L55" s="14" t="s">
        <v>122</v>
      </c>
      <c r="M55" s="14" t="s">
        <v>28</v>
      </c>
      <c r="N55" s="7">
        <v>1</v>
      </c>
      <c r="O55" s="7">
        <v>0</v>
      </c>
      <c r="P55" s="4">
        <v>1</v>
      </c>
      <c r="Q55" s="4">
        <v>0</v>
      </c>
      <c r="R55" s="5">
        <v>1</v>
      </c>
      <c r="S55" s="5">
        <v>0</v>
      </c>
      <c r="V55" s="15" t="s">
        <v>12</v>
      </c>
      <c r="W55" s="20" t="s">
        <v>435</v>
      </c>
      <c r="X55" s="20"/>
      <c r="Y55" s="16"/>
      <c r="AC55" s="47" t="s">
        <v>437</v>
      </c>
      <c r="AD55" s="27" t="s">
        <v>436</v>
      </c>
      <c r="AE55" s="16"/>
      <c r="AF55" s="16"/>
      <c r="AG55" s="16"/>
    </row>
    <row r="56" spans="1:33" ht="39" customHeight="1" x14ac:dyDescent="0.35">
      <c r="A56" s="1">
        <v>53</v>
      </c>
      <c r="B56" s="14">
        <v>42123</v>
      </c>
      <c r="C56" s="56" t="s">
        <v>1056</v>
      </c>
      <c r="D56" s="14" t="s">
        <v>298</v>
      </c>
      <c r="E56" s="56" t="s">
        <v>836</v>
      </c>
      <c r="F56" s="14" t="s">
        <v>660</v>
      </c>
      <c r="G56" s="14" t="s">
        <v>661</v>
      </c>
      <c r="H56" s="23" t="s">
        <v>905</v>
      </c>
      <c r="I56" s="14" t="s">
        <v>22</v>
      </c>
      <c r="J56" s="14" t="s">
        <v>9</v>
      </c>
      <c r="K56" s="25">
        <v>4</v>
      </c>
      <c r="L56" s="14" t="s">
        <v>90</v>
      </c>
      <c r="M56" s="14" t="s">
        <v>28</v>
      </c>
      <c r="N56" s="7">
        <v>4</v>
      </c>
      <c r="O56" s="7">
        <v>0</v>
      </c>
      <c r="P56" s="4">
        <v>0</v>
      </c>
      <c r="Q56" s="4">
        <v>4</v>
      </c>
      <c r="R56" s="5">
        <v>4</v>
      </c>
      <c r="S56" s="5">
        <v>0</v>
      </c>
      <c r="T56" s="6" t="s">
        <v>665</v>
      </c>
      <c r="U56" s="6" t="s">
        <v>345</v>
      </c>
      <c r="V56" s="15" t="s">
        <v>12</v>
      </c>
      <c r="W56" s="20" t="s">
        <v>664</v>
      </c>
      <c r="X56" s="20"/>
      <c r="Y56" s="16"/>
      <c r="AC56" s="47" t="s">
        <v>663</v>
      </c>
      <c r="AD56" s="27" t="s">
        <v>662</v>
      </c>
      <c r="AE56" s="16" t="s">
        <v>787</v>
      </c>
      <c r="AF56" s="16"/>
      <c r="AG56" s="16"/>
    </row>
    <row r="57" spans="1:33" ht="39" customHeight="1" x14ac:dyDescent="0.35">
      <c r="A57" s="1">
        <v>54</v>
      </c>
      <c r="B57" s="14">
        <v>42124</v>
      </c>
      <c r="C57" s="56" t="s">
        <v>1056</v>
      </c>
      <c r="D57" s="14" t="s">
        <v>11</v>
      </c>
      <c r="E57" s="56" t="s">
        <v>835</v>
      </c>
      <c r="F57" s="14" t="s">
        <v>18</v>
      </c>
      <c r="G57" s="14" t="s">
        <v>542</v>
      </c>
      <c r="H57" s="23" t="s">
        <v>982</v>
      </c>
      <c r="I57" s="14" t="s">
        <v>22</v>
      </c>
      <c r="J57" s="14" t="s">
        <v>9</v>
      </c>
      <c r="K57" s="25">
        <v>2</v>
      </c>
      <c r="L57" s="14" t="s">
        <v>122</v>
      </c>
      <c r="M57" s="14" t="s">
        <v>28</v>
      </c>
      <c r="N57" s="7">
        <v>2</v>
      </c>
      <c r="O57" s="7">
        <v>0</v>
      </c>
      <c r="P57" s="4">
        <v>2</v>
      </c>
      <c r="Q57" s="4">
        <v>0</v>
      </c>
      <c r="R57" s="5">
        <v>2</v>
      </c>
      <c r="S57" s="5">
        <v>0</v>
      </c>
      <c r="V57" s="15" t="s">
        <v>12</v>
      </c>
      <c r="W57" s="20"/>
      <c r="X57" s="20"/>
      <c r="Y57" s="16"/>
      <c r="AC57" s="47" t="s">
        <v>544</v>
      </c>
      <c r="AD57" s="27" t="s">
        <v>543</v>
      </c>
      <c r="AE57" s="16"/>
      <c r="AF57" s="16"/>
      <c r="AG57" s="16"/>
    </row>
    <row r="58" spans="1:33" ht="39" customHeight="1" x14ac:dyDescent="0.35">
      <c r="A58" s="1">
        <v>55</v>
      </c>
      <c r="B58" s="14">
        <v>42126</v>
      </c>
      <c r="C58" s="56" t="s">
        <v>1057</v>
      </c>
      <c r="D58" s="14" t="s">
        <v>14</v>
      </c>
      <c r="E58" s="56" t="s">
        <v>835</v>
      </c>
      <c r="F58" s="14" t="s">
        <v>315</v>
      </c>
      <c r="G58" s="14" t="s">
        <v>315</v>
      </c>
      <c r="H58" s="23" t="s">
        <v>1047</v>
      </c>
      <c r="I58" s="14" t="s">
        <v>378</v>
      </c>
      <c r="J58" s="14" t="s">
        <v>476</v>
      </c>
      <c r="K58" s="25">
        <v>2</v>
      </c>
      <c r="L58" s="14" t="s">
        <v>91</v>
      </c>
      <c r="M58" s="14" t="s">
        <v>786</v>
      </c>
      <c r="N58" s="7">
        <v>1</v>
      </c>
      <c r="O58" s="7">
        <v>1</v>
      </c>
      <c r="P58" s="4">
        <v>2</v>
      </c>
      <c r="Q58" s="4">
        <v>0</v>
      </c>
      <c r="R58" s="5">
        <v>2</v>
      </c>
      <c r="S58" s="5">
        <v>0</v>
      </c>
      <c r="U58" s="6" t="s">
        <v>318</v>
      </c>
      <c r="V58" s="15" t="s">
        <v>81</v>
      </c>
      <c r="W58" s="20"/>
      <c r="X58" s="20"/>
      <c r="Y58" s="16">
        <v>42150</v>
      </c>
      <c r="Z58" s="14" t="s">
        <v>148</v>
      </c>
      <c r="AA58" s="15" t="s">
        <v>320</v>
      </c>
      <c r="AC58" s="47" t="s">
        <v>317</v>
      </c>
      <c r="AD58" s="27" t="s">
        <v>316</v>
      </c>
      <c r="AE58" s="16" t="s">
        <v>319</v>
      </c>
      <c r="AF58" s="16" t="s">
        <v>514</v>
      </c>
      <c r="AG58" s="16"/>
    </row>
    <row r="59" spans="1:33" ht="39" customHeight="1" x14ac:dyDescent="0.35">
      <c r="A59" s="1">
        <v>56</v>
      </c>
      <c r="B59" s="14">
        <v>42128</v>
      </c>
      <c r="C59" s="56" t="s">
        <v>1057</v>
      </c>
      <c r="D59" s="14" t="s">
        <v>34</v>
      </c>
      <c r="E59" s="56" t="s">
        <v>844</v>
      </c>
      <c r="F59" s="14" t="s">
        <v>18</v>
      </c>
      <c r="G59" s="14" t="s">
        <v>33</v>
      </c>
      <c r="H59" s="23" t="s">
        <v>963</v>
      </c>
      <c r="I59" s="14" t="s">
        <v>22</v>
      </c>
      <c r="J59" s="14" t="s">
        <v>9</v>
      </c>
      <c r="K59" s="25">
        <v>1</v>
      </c>
      <c r="L59" s="14" t="s">
        <v>122</v>
      </c>
      <c r="M59" s="14" t="s">
        <v>28</v>
      </c>
      <c r="N59" s="7">
        <v>1</v>
      </c>
      <c r="O59" s="7">
        <v>0</v>
      </c>
      <c r="P59" s="4">
        <v>1</v>
      </c>
      <c r="Q59" s="4">
        <v>0</v>
      </c>
      <c r="R59" s="5">
        <v>1</v>
      </c>
      <c r="S59" s="5">
        <v>0</v>
      </c>
      <c r="V59" s="15" t="s">
        <v>12</v>
      </c>
      <c r="W59" s="20"/>
      <c r="X59" s="20"/>
      <c r="Y59" s="16"/>
      <c r="AC59" s="47" t="s">
        <v>397</v>
      </c>
      <c r="AD59" s="27" t="s">
        <v>396</v>
      </c>
      <c r="AE59" s="16"/>
      <c r="AF59" s="16"/>
      <c r="AG59" s="16"/>
    </row>
    <row r="60" spans="1:33" ht="39" customHeight="1" x14ac:dyDescent="0.35">
      <c r="A60" s="1">
        <v>57</v>
      </c>
      <c r="B60" s="14">
        <v>42129</v>
      </c>
      <c r="C60" s="56" t="s">
        <v>1057</v>
      </c>
      <c r="D60" s="14" t="s">
        <v>11</v>
      </c>
      <c r="E60" s="56" t="s">
        <v>835</v>
      </c>
      <c r="F60" s="14" t="s">
        <v>53</v>
      </c>
      <c r="G60" s="14" t="s">
        <v>54</v>
      </c>
      <c r="H60" s="23" t="s">
        <v>870</v>
      </c>
      <c r="I60" s="14" t="s">
        <v>22</v>
      </c>
      <c r="J60" s="14" t="s">
        <v>9</v>
      </c>
      <c r="K60" s="25">
        <v>17</v>
      </c>
      <c r="L60" s="14" t="s">
        <v>122</v>
      </c>
      <c r="M60" s="14" t="s">
        <v>28</v>
      </c>
      <c r="N60" s="7">
        <v>17</v>
      </c>
      <c r="O60" s="7">
        <v>0</v>
      </c>
      <c r="P60" s="4">
        <v>17</v>
      </c>
      <c r="Q60" s="4">
        <v>0</v>
      </c>
      <c r="R60" s="5">
        <v>17</v>
      </c>
      <c r="S60" s="5">
        <v>0</v>
      </c>
      <c r="V60" s="15" t="s">
        <v>12</v>
      </c>
      <c r="W60" s="20"/>
      <c r="X60" s="20"/>
      <c r="Y60" s="16"/>
      <c r="AC60" s="47" t="s">
        <v>58</v>
      </c>
      <c r="AD60" s="27" t="s">
        <v>57</v>
      </c>
      <c r="AE60" s="16"/>
      <c r="AF60" s="16"/>
      <c r="AG60" s="16"/>
    </row>
    <row r="61" spans="1:33" ht="39" customHeight="1" x14ac:dyDescent="0.35">
      <c r="A61" s="1">
        <v>58</v>
      </c>
      <c r="B61" s="14">
        <v>42131</v>
      </c>
      <c r="C61" s="56" t="s">
        <v>1057</v>
      </c>
      <c r="D61" s="14" t="s">
        <v>11</v>
      </c>
      <c r="E61" s="56" t="s">
        <v>835</v>
      </c>
      <c r="F61" s="14" t="s">
        <v>53</v>
      </c>
      <c r="G61" s="14" t="s">
        <v>54</v>
      </c>
      <c r="H61" s="23" t="s">
        <v>871</v>
      </c>
      <c r="I61" s="14" t="s">
        <v>22</v>
      </c>
      <c r="J61" s="14" t="s">
        <v>9</v>
      </c>
      <c r="K61" s="25">
        <v>21</v>
      </c>
      <c r="L61" s="14" t="s">
        <v>122</v>
      </c>
      <c r="M61" s="14" t="s">
        <v>28</v>
      </c>
      <c r="N61" s="7">
        <v>21</v>
      </c>
      <c r="O61" s="7">
        <v>0</v>
      </c>
      <c r="P61" s="4">
        <v>21</v>
      </c>
      <c r="Q61" s="4">
        <v>0</v>
      </c>
      <c r="R61" s="5">
        <v>21</v>
      </c>
      <c r="S61" s="5">
        <v>0</v>
      </c>
      <c r="V61" s="15" t="s">
        <v>12</v>
      </c>
      <c r="W61" s="20"/>
      <c r="X61" s="20"/>
      <c r="Y61" s="16"/>
      <c r="AC61" s="47" t="s">
        <v>60</v>
      </c>
      <c r="AD61" s="27" t="s">
        <v>59</v>
      </c>
      <c r="AE61" s="16" t="s">
        <v>546</v>
      </c>
      <c r="AF61" s="16"/>
      <c r="AG61" s="16"/>
    </row>
    <row r="62" spans="1:33" ht="39" customHeight="1" x14ac:dyDescent="0.35">
      <c r="A62" s="1">
        <v>59</v>
      </c>
      <c r="B62" s="14">
        <v>42132</v>
      </c>
      <c r="C62" s="56" t="s">
        <v>1057</v>
      </c>
      <c r="D62" s="14" t="s">
        <v>11</v>
      </c>
      <c r="E62" s="56" t="s">
        <v>835</v>
      </c>
      <c r="F62" s="14" t="s">
        <v>321</v>
      </c>
      <c r="G62" s="14" t="s">
        <v>322</v>
      </c>
      <c r="H62" s="23" t="s">
        <v>1046</v>
      </c>
      <c r="I62" s="14" t="s">
        <v>329</v>
      </c>
      <c r="J62" s="14" t="s">
        <v>9</v>
      </c>
      <c r="K62" s="25">
        <v>2</v>
      </c>
      <c r="L62" s="14" t="s">
        <v>401</v>
      </c>
      <c r="M62" s="14" t="s">
        <v>400</v>
      </c>
      <c r="N62" s="7">
        <v>1</v>
      </c>
      <c r="O62" s="7">
        <v>1</v>
      </c>
      <c r="P62" s="4">
        <v>2</v>
      </c>
      <c r="Q62" s="4">
        <v>0</v>
      </c>
      <c r="R62" s="5">
        <v>2</v>
      </c>
      <c r="S62" s="5">
        <v>0</v>
      </c>
      <c r="T62" s="6" t="s">
        <v>648</v>
      </c>
      <c r="U62" s="6" t="s">
        <v>325</v>
      </c>
      <c r="V62" s="15" t="s">
        <v>81</v>
      </c>
      <c r="W62" s="20"/>
      <c r="X62" s="20"/>
      <c r="Y62" s="16">
        <v>42138</v>
      </c>
      <c r="Z62" s="14" t="s">
        <v>148</v>
      </c>
      <c r="AA62" s="15" t="s">
        <v>458</v>
      </c>
      <c r="AC62" s="47" t="s">
        <v>324</v>
      </c>
      <c r="AD62" s="27" t="s">
        <v>323</v>
      </c>
      <c r="AE62" s="16" t="s">
        <v>326</v>
      </c>
      <c r="AF62" s="16" t="s">
        <v>459</v>
      </c>
      <c r="AG62" s="16" t="s">
        <v>647</v>
      </c>
    </row>
    <row r="63" spans="1:33" ht="39" customHeight="1" x14ac:dyDescent="0.35">
      <c r="A63" s="1">
        <v>60</v>
      </c>
      <c r="B63" s="14">
        <v>42132</v>
      </c>
      <c r="C63" s="56" t="s">
        <v>1057</v>
      </c>
      <c r="D63" s="14" t="s">
        <v>11</v>
      </c>
      <c r="E63" s="56" t="s">
        <v>835</v>
      </c>
      <c r="F63" s="14" t="s">
        <v>17</v>
      </c>
      <c r="G63" s="14" t="s">
        <v>17</v>
      </c>
      <c r="H63" s="23" t="s">
        <v>992</v>
      </c>
      <c r="I63" s="14" t="s">
        <v>197</v>
      </c>
      <c r="J63" s="14" t="s">
        <v>9</v>
      </c>
      <c r="K63" s="25">
        <v>12</v>
      </c>
      <c r="L63" s="14" t="s">
        <v>122</v>
      </c>
      <c r="M63" s="14" t="s">
        <v>28</v>
      </c>
      <c r="N63" s="7">
        <v>12</v>
      </c>
      <c r="O63" s="7">
        <v>0</v>
      </c>
      <c r="P63" s="4">
        <v>12</v>
      </c>
      <c r="Q63" s="4">
        <v>0</v>
      </c>
      <c r="R63" s="5">
        <v>12</v>
      </c>
      <c r="S63" s="5">
        <v>0</v>
      </c>
      <c r="V63" s="15" t="s">
        <v>12</v>
      </c>
      <c r="W63" s="20"/>
      <c r="X63" s="20"/>
      <c r="Y63" s="16"/>
      <c r="AC63" s="47" t="s">
        <v>199</v>
      </c>
      <c r="AD63" s="27" t="s">
        <v>198</v>
      </c>
      <c r="AE63" s="16"/>
      <c r="AF63" s="16"/>
      <c r="AG63" s="16"/>
    </row>
    <row r="64" spans="1:33" ht="39" customHeight="1" x14ac:dyDescent="0.35">
      <c r="A64" s="1">
        <v>61</v>
      </c>
      <c r="B64" s="14">
        <v>42135</v>
      </c>
      <c r="C64" s="56" t="s">
        <v>1057</v>
      </c>
      <c r="D64" s="14" t="s">
        <v>14</v>
      </c>
      <c r="E64" s="56" t="s">
        <v>835</v>
      </c>
      <c r="F64" s="14" t="s">
        <v>61</v>
      </c>
      <c r="G64" s="14" t="s">
        <v>101</v>
      </c>
      <c r="H64" s="23" t="s">
        <v>863</v>
      </c>
      <c r="I64" s="14" t="s">
        <v>240</v>
      </c>
      <c r="J64" s="14" t="s">
        <v>9</v>
      </c>
      <c r="K64" s="25">
        <v>4</v>
      </c>
      <c r="L64" s="14" t="s">
        <v>122</v>
      </c>
      <c r="M64" s="14" t="s">
        <v>28</v>
      </c>
      <c r="N64" s="7">
        <v>4</v>
      </c>
      <c r="O64" s="7">
        <v>0</v>
      </c>
      <c r="P64" s="4">
        <v>4</v>
      </c>
      <c r="Q64" s="4">
        <v>0</v>
      </c>
      <c r="R64" s="5">
        <v>4</v>
      </c>
      <c r="S64" s="5">
        <v>0</v>
      </c>
      <c r="V64" s="15" t="s">
        <v>15</v>
      </c>
      <c r="W64" s="20"/>
      <c r="X64" s="20"/>
      <c r="Y64" s="16"/>
      <c r="AC64" s="47" t="s">
        <v>102</v>
      </c>
      <c r="AD64" s="27" t="s">
        <v>103</v>
      </c>
      <c r="AE64" s="16" t="s">
        <v>104</v>
      </c>
      <c r="AF64" s="16"/>
      <c r="AG64" s="16"/>
    </row>
    <row r="65" spans="1:33" ht="39" customHeight="1" x14ac:dyDescent="0.35">
      <c r="A65" s="1">
        <v>62</v>
      </c>
      <c r="B65" s="14">
        <v>42136</v>
      </c>
      <c r="C65" s="56" t="s">
        <v>1057</v>
      </c>
      <c r="D65" s="14" t="s">
        <v>11</v>
      </c>
      <c r="E65" s="56" t="s">
        <v>835</v>
      </c>
      <c r="F65" s="14" t="s">
        <v>53</v>
      </c>
      <c r="G65" s="14" t="s">
        <v>54</v>
      </c>
      <c r="H65" s="23" t="s">
        <v>872</v>
      </c>
      <c r="I65" s="14" t="s">
        <v>22</v>
      </c>
      <c r="J65" s="14" t="s">
        <v>9</v>
      </c>
      <c r="K65" s="25">
        <v>30</v>
      </c>
      <c r="L65" s="14" t="s">
        <v>122</v>
      </c>
      <c r="M65" s="14" t="s">
        <v>28</v>
      </c>
      <c r="N65" s="7">
        <v>30</v>
      </c>
      <c r="O65" s="7">
        <v>0</v>
      </c>
      <c r="P65" s="4">
        <v>30</v>
      </c>
      <c r="Q65" s="4">
        <v>0</v>
      </c>
      <c r="R65" s="5">
        <v>30</v>
      </c>
      <c r="S65" s="5">
        <v>0</v>
      </c>
      <c r="V65" s="15" t="s">
        <v>12</v>
      </c>
      <c r="W65" s="20"/>
      <c r="X65" s="20"/>
      <c r="Y65" s="16"/>
      <c r="AC65" s="47" t="s">
        <v>201</v>
      </c>
      <c r="AD65" s="27" t="s">
        <v>200</v>
      </c>
      <c r="AE65" s="16"/>
      <c r="AF65" s="16"/>
      <c r="AG65" s="16"/>
    </row>
    <row r="66" spans="1:33" ht="39" customHeight="1" x14ac:dyDescent="0.35">
      <c r="A66" s="1">
        <v>63</v>
      </c>
      <c r="B66" s="14">
        <v>42136</v>
      </c>
      <c r="C66" s="56" t="s">
        <v>1057</v>
      </c>
      <c r="D66" s="14" t="s">
        <v>327</v>
      </c>
      <c r="E66" s="56" t="s">
        <v>841</v>
      </c>
      <c r="F66" s="14" t="s">
        <v>328</v>
      </c>
      <c r="G66" s="14" t="s">
        <v>328</v>
      </c>
      <c r="H66" s="23" t="s">
        <v>1000</v>
      </c>
      <c r="I66" s="14" t="s">
        <v>329</v>
      </c>
      <c r="J66" s="14" t="s">
        <v>476</v>
      </c>
      <c r="K66" s="25">
        <v>2</v>
      </c>
      <c r="L66" s="14" t="s">
        <v>401</v>
      </c>
      <c r="M66" s="14" t="s">
        <v>400</v>
      </c>
      <c r="N66" s="7">
        <v>1</v>
      </c>
      <c r="O66" s="7">
        <v>1</v>
      </c>
      <c r="P66" s="4">
        <v>2</v>
      </c>
      <c r="Q66" s="4">
        <v>0</v>
      </c>
      <c r="R66" s="5">
        <v>2</v>
      </c>
      <c r="S66" s="5">
        <v>0</v>
      </c>
      <c r="V66" s="15" t="s">
        <v>12</v>
      </c>
      <c r="W66" s="20"/>
      <c r="X66" s="20"/>
      <c r="Y66" s="16"/>
      <c r="AC66" s="47" t="s">
        <v>331</v>
      </c>
      <c r="AD66" s="27" t="s">
        <v>330</v>
      </c>
      <c r="AE66" s="16"/>
      <c r="AF66" s="16"/>
      <c r="AG66" s="16"/>
    </row>
    <row r="67" spans="1:33" ht="39" customHeight="1" x14ac:dyDescent="0.35">
      <c r="A67" s="1">
        <v>64</v>
      </c>
      <c r="B67" s="14">
        <v>42138</v>
      </c>
      <c r="C67" s="56" t="s">
        <v>1057</v>
      </c>
      <c r="D67" s="14" t="s">
        <v>105</v>
      </c>
      <c r="E67" s="56" t="s">
        <v>835</v>
      </c>
      <c r="F67" s="14" t="s">
        <v>788</v>
      </c>
      <c r="G67" s="14" t="s">
        <v>789</v>
      </c>
      <c r="H67" s="23" t="s">
        <v>906</v>
      </c>
      <c r="I67" s="14" t="s">
        <v>22</v>
      </c>
      <c r="J67" s="14" t="s">
        <v>9</v>
      </c>
      <c r="K67" s="25">
        <v>1</v>
      </c>
      <c r="L67" s="14" t="s">
        <v>90</v>
      </c>
      <c r="M67" s="14" t="s">
        <v>28</v>
      </c>
      <c r="N67" s="7">
        <v>1</v>
      </c>
      <c r="O67" s="7">
        <v>0</v>
      </c>
      <c r="P67" s="4">
        <v>1</v>
      </c>
      <c r="Q67" s="4">
        <v>0</v>
      </c>
      <c r="R67" s="5">
        <v>1</v>
      </c>
      <c r="S67" s="5">
        <v>0</v>
      </c>
      <c r="T67" s="6" t="s">
        <v>792</v>
      </c>
      <c r="U67" s="6" t="s">
        <v>342</v>
      </c>
      <c r="V67" s="15" t="s">
        <v>12</v>
      </c>
      <c r="W67" s="20"/>
      <c r="X67" s="20"/>
      <c r="Y67" s="16"/>
      <c r="AC67" s="47" t="s">
        <v>791</v>
      </c>
      <c r="AD67" s="27" t="s">
        <v>790</v>
      </c>
      <c r="AE67" s="16" t="s">
        <v>795</v>
      </c>
      <c r="AF67" s="16"/>
      <c r="AG67" s="16"/>
    </row>
    <row r="68" spans="1:33" ht="39" customHeight="1" x14ac:dyDescent="0.35">
      <c r="A68" s="1">
        <v>65</v>
      </c>
      <c r="B68" s="14">
        <v>42138</v>
      </c>
      <c r="C68" s="56" t="s">
        <v>1057</v>
      </c>
      <c r="D68" s="14" t="s">
        <v>105</v>
      </c>
      <c r="E68" s="56" t="s">
        <v>835</v>
      </c>
      <c r="F68" s="14" t="s">
        <v>788</v>
      </c>
      <c r="G68" s="14" t="s">
        <v>794</v>
      </c>
      <c r="H68" s="23" t="s">
        <v>887</v>
      </c>
      <c r="I68" s="14" t="s">
        <v>22</v>
      </c>
      <c r="J68" s="14" t="s">
        <v>9</v>
      </c>
      <c r="K68" s="25">
        <v>1</v>
      </c>
      <c r="L68" s="14" t="s">
        <v>122</v>
      </c>
      <c r="M68" s="14" t="s">
        <v>28</v>
      </c>
      <c r="N68" s="7">
        <v>1</v>
      </c>
      <c r="O68" s="7">
        <v>0</v>
      </c>
      <c r="P68" s="4">
        <v>1</v>
      </c>
      <c r="Q68" s="4">
        <v>0</v>
      </c>
      <c r="R68" s="5">
        <v>1</v>
      </c>
      <c r="S68" s="5">
        <v>0</v>
      </c>
      <c r="T68" s="6" t="s">
        <v>793</v>
      </c>
      <c r="U68" s="6" t="s">
        <v>107</v>
      </c>
      <c r="V68" s="15" t="s">
        <v>12</v>
      </c>
      <c r="W68" s="20"/>
      <c r="X68" s="20"/>
      <c r="Y68" s="16"/>
      <c r="AC68" s="47" t="s">
        <v>791</v>
      </c>
      <c r="AD68" s="27" t="s">
        <v>790</v>
      </c>
      <c r="AE68" s="16" t="s">
        <v>795</v>
      </c>
      <c r="AF68" s="16"/>
      <c r="AG68" s="16"/>
    </row>
    <row r="69" spans="1:33" ht="39" customHeight="1" x14ac:dyDescent="0.35">
      <c r="A69" s="1">
        <v>66</v>
      </c>
      <c r="B69" s="14">
        <v>42144</v>
      </c>
      <c r="C69" s="56" t="s">
        <v>1057</v>
      </c>
      <c r="D69" s="14" t="s">
        <v>34</v>
      </c>
      <c r="E69" s="56" t="s">
        <v>844</v>
      </c>
      <c r="F69" s="14" t="s">
        <v>18</v>
      </c>
      <c r="G69" s="14" t="s">
        <v>33</v>
      </c>
      <c r="H69" s="23" t="s">
        <v>981</v>
      </c>
      <c r="I69" s="14" t="s">
        <v>22</v>
      </c>
      <c r="J69" s="14" t="s">
        <v>9</v>
      </c>
      <c r="K69" s="25">
        <v>2</v>
      </c>
      <c r="L69" s="14" t="s">
        <v>401</v>
      </c>
      <c r="M69" s="14" t="s">
        <v>400</v>
      </c>
      <c r="N69" s="7">
        <v>1</v>
      </c>
      <c r="O69" s="7">
        <v>1</v>
      </c>
      <c r="P69" s="4">
        <v>2</v>
      </c>
      <c r="Q69" s="4">
        <v>0</v>
      </c>
      <c r="R69" s="5">
        <v>2</v>
      </c>
      <c r="S69" s="5">
        <v>0</v>
      </c>
      <c r="V69" s="15" t="s">
        <v>12</v>
      </c>
      <c r="W69" s="20"/>
      <c r="X69" s="20"/>
      <c r="Y69" s="16"/>
      <c r="AC69" s="47" t="s">
        <v>398</v>
      </c>
      <c r="AD69" s="27" t="s">
        <v>399</v>
      </c>
      <c r="AE69" s="16"/>
      <c r="AF69" s="16"/>
      <c r="AG69" s="16"/>
    </row>
    <row r="70" spans="1:33" ht="39" customHeight="1" x14ac:dyDescent="0.35">
      <c r="A70" s="1">
        <v>67</v>
      </c>
      <c r="B70" s="14">
        <v>42144</v>
      </c>
      <c r="C70" s="56" t="s">
        <v>1057</v>
      </c>
      <c r="D70" s="14" t="s">
        <v>34</v>
      </c>
      <c r="E70" s="56" t="s">
        <v>844</v>
      </c>
      <c r="F70" s="14" t="s">
        <v>18</v>
      </c>
      <c r="G70" s="14" t="s">
        <v>33</v>
      </c>
      <c r="H70" s="23" t="s">
        <v>964</v>
      </c>
      <c r="I70" s="14" t="s">
        <v>22</v>
      </c>
      <c r="J70" s="14" t="s">
        <v>9</v>
      </c>
      <c r="K70" s="25">
        <v>1</v>
      </c>
      <c r="L70" s="14" t="s">
        <v>122</v>
      </c>
      <c r="M70" s="14" t="s">
        <v>28</v>
      </c>
      <c r="N70" s="7">
        <v>1</v>
      </c>
      <c r="O70" s="7">
        <v>0</v>
      </c>
      <c r="P70" s="4">
        <v>1</v>
      </c>
      <c r="Q70" s="4">
        <v>0</v>
      </c>
      <c r="R70" s="5">
        <v>1</v>
      </c>
      <c r="S70" s="5">
        <v>0</v>
      </c>
      <c r="V70" s="15" t="s">
        <v>12</v>
      </c>
      <c r="W70" s="20"/>
      <c r="X70" s="20"/>
      <c r="Y70" s="16"/>
      <c r="AC70" s="47" t="s">
        <v>398</v>
      </c>
      <c r="AD70" s="27" t="s">
        <v>399</v>
      </c>
      <c r="AE70" s="16"/>
      <c r="AF70" s="16"/>
      <c r="AG70" s="16"/>
    </row>
    <row r="71" spans="1:33" ht="39" customHeight="1" x14ac:dyDescent="0.35">
      <c r="A71" s="1">
        <v>68</v>
      </c>
      <c r="B71" s="14">
        <v>42145</v>
      </c>
      <c r="C71" s="56" t="s">
        <v>1057</v>
      </c>
      <c r="D71" s="14" t="s">
        <v>14</v>
      </c>
      <c r="E71" s="56" t="s">
        <v>835</v>
      </c>
      <c r="F71" s="14" t="s">
        <v>38</v>
      </c>
      <c r="G71" s="14" t="s">
        <v>38</v>
      </c>
      <c r="H71" s="23" t="s">
        <v>1040</v>
      </c>
      <c r="I71" s="14" t="s">
        <v>367</v>
      </c>
      <c r="J71" s="14" t="s">
        <v>857</v>
      </c>
      <c r="K71" s="25">
        <v>4</v>
      </c>
      <c r="L71" s="14" t="s">
        <v>37</v>
      </c>
      <c r="M71" s="14" t="s">
        <v>786</v>
      </c>
      <c r="N71" s="7">
        <v>2</v>
      </c>
      <c r="O71" s="7">
        <v>2</v>
      </c>
      <c r="P71" s="4">
        <v>4</v>
      </c>
      <c r="Q71" s="4">
        <v>0</v>
      </c>
      <c r="R71" s="5">
        <v>4</v>
      </c>
      <c r="S71" s="5">
        <v>0</v>
      </c>
      <c r="T71" s="6" t="s">
        <v>138</v>
      </c>
      <c r="V71" s="15" t="s">
        <v>81</v>
      </c>
      <c r="W71" s="20"/>
      <c r="X71" s="20"/>
      <c r="Y71" s="16">
        <v>42152</v>
      </c>
      <c r="Z71" s="14" t="s">
        <v>148</v>
      </c>
      <c r="AA71" s="15" t="s">
        <v>152</v>
      </c>
      <c r="AB71" s="20"/>
      <c r="AC71" s="47" t="s">
        <v>70</v>
      </c>
      <c r="AD71" s="27" t="s">
        <v>69</v>
      </c>
      <c r="AE71" s="17" t="s">
        <v>71</v>
      </c>
      <c r="AF71" s="16" t="s">
        <v>73</v>
      </c>
      <c r="AG71" s="16" t="s">
        <v>88</v>
      </c>
    </row>
    <row r="72" spans="1:33" ht="39" customHeight="1" x14ac:dyDescent="0.35">
      <c r="A72" s="1">
        <v>69</v>
      </c>
      <c r="B72" s="14">
        <v>42146</v>
      </c>
      <c r="C72" s="56" t="s">
        <v>1057</v>
      </c>
      <c r="D72" s="14" t="s">
        <v>350</v>
      </c>
      <c r="E72" s="56" t="s">
        <v>836</v>
      </c>
      <c r="F72" s="14" t="s">
        <v>404</v>
      </c>
      <c r="G72" s="14" t="s">
        <v>404</v>
      </c>
      <c r="H72" s="23" t="s">
        <v>956</v>
      </c>
      <c r="I72" s="14" t="s">
        <v>367</v>
      </c>
      <c r="J72" s="14" t="s">
        <v>9</v>
      </c>
      <c r="K72" s="25">
        <v>2</v>
      </c>
      <c r="L72" s="14" t="s">
        <v>91</v>
      </c>
      <c r="M72" s="14" t="s">
        <v>786</v>
      </c>
      <c r="N72" s="7">
        <v>1</v>
      </c>
      <c r="O72" s="7">
        <v>1</v>
      </c>
      <c r="P72" s="4">
        <v>2</v>
      </c>
      <c r="Q72" s="4">
        <v>0</v>
      </c>
      <c r="R72" s="5">
        <v>2</v>
      </c>
      <c r="S72" s="5">
        <v>0</v>
      </c>
      <c r="V72" s="15" t="s">
        <v>12</v>
      </c>
      <c r="W72" s="20"/>
      <c r="X72" s="20"/>
      <c r="Y72" s="16"/>
      <c r="AB72" s="20"/>
      <c r="AC72" s="47" t="s">
        <v>433</v>
      </c>
      <c r="AD72" s="27" t="s">
        <v>432</v>
      </c>
      <c r="AE72" s="17"/>
      <c r="AF72" s="16"/>
      <c r="AG72" s="16"/>
    </row>
    <row r="73" spans="1:33" ht="39" customHeight="1" x14ac:dyDescent="0.35">
      <c r="A73" s="1">
        <v>70</v>
      </c>
      <c r="B73" s="14">
        <v>42147</v>
      </c>
      <c r="C73" s="56" t="s">
        <v>1057</v>
      </c>
      <c r="D73" s="14" t="s">
        <v>11</v>
      </c>
      <c r="E73" s="56" t="s">
        <v>835</v>
      </c>
      <c r="F73" s="14" t="s">
        <v>17</v>
      </c>
      <c r="G73" s="14" t="s">
        <v>17</v>
      </c>
      <c r="H73" s="23" t="s">
        <v>1027</v>
      </c>
      <c r="I73" s="14" t="s">
        <v>367</v>
      </c>
      <c r="J73" s="14" t="s">
        <v>857</v>
      </c>
      <c r="K73" s="25">
        <v>2</v>
      </c>
      <c r="L73" s="14" t="s">
        <v>125</v>
      </c>
      <c r="M73" s="14" t="s">
        <v>28</v>
      </c>
      <c r="N73" s="7">
        <v>2</v>
      </c>
      <c r="O73" s="7">
        <v>0</v>
      </c>
      <c r="P73" s="4">
        <v>2</v>
      </c>
      <c r="Q73" s="4">
        <v>0</v>
      </c>
      <c r="R73" s="5">
        <v>2</v>
      </c>
      <c r="S73" s="5">
        <v>0</v>
      </c>
      <c r="T73" s="6" t="s">
        <v>205</v>
      </c>
      <c r="U73" s="6" t="s">
        <v>204</v>
      </c>
      <c r="V73" s="15" t="s">
        <v>12</v>
      </c>
      <c r="X73" s="20" t="s">
        <v>797</v>
      </c>
      <c r="Y73" s="16"/>
      <c r="AB73" s="20"/>
      <c r="AC73" s="47" t="s">
        <v>203</v>
      </c>
      <c r="AD73" s="27" t="s">
        <v>202</v>
      </c>
      <c r="AE73" s="17" t="s">
        <v>796</v>
      </c>
      <c r="AF73" s="16"/>
      <c r="AG73" s="16"/>
    </row>
    <row r="74" spans="1:33" ht="39" customHeight="1" x14ac:dyDescent="0.35">
      <c r="A74" s="1">
        <v>71</v>
      </c>
      <c r="B74" s="14">
        <v>42147</v>
      </c>
      <c r="C74" s="56" t="s">
        <v>1057</v>
      </c>
      <c r="D74" s="14" t="s">
        <v>11</v>
      </c>
      <c r="E74" s="56" t="s">
        <v>835</v>
      </c>
      <c r="F74" s="14" t="s">
        <v>53</v>
      </c>
      <c r="G74" s="14" t="s">
        <v>336</v>
      </c>
      <c r="H74" s="23" t="s">
        <v>911</v>
      </c>
      <c r="I74" s="14" t="s">
        <v>367</v>
      </c>
      <c r="J74" s="14" t="s">
        <v>476</v>
      </c>
      <c r="K74" s="25">
        <v>2</v>
      </c>
      <c r="L74" s="14" t="s">
        <v>91</v>
      </c>
      <c r="M74" s="14" t="s">
        <v>786</v>
      </c>
      <c r="N74" s="7">
        <v>1</v>
      </c>
      <c r="O74" s="7">
        <v>1</v>
      </c>
      <c r="P74" s="4">
        <v>2</v>
      </c>
      <c r="Q74" s="4">
        <v>0</v>
      </c>
      <c r="R74" s="5">
        <v>2</v>
      </c>
      <c r="S74" s="5">
        <v>0</v>
      </c>
      <c r="T74" s="6" t="s">
        <v>332</v>
      </c>
      <c r="U74" s="6" t="s">
        <v>333</v>
      </c>
      <c r="V74" s="15" t="s">
        <v>168</v>
      </c>
      <c r="W74" s="20"/>
      <c r="X74" s="20"/>
      <c r="Y74" s="16"/>
      <c r="AB74" s="20"/>
      <c r="AC74" s="47" t="s">
        <v>335</v>
      </c>
      <c r="AD74" s="27" t="s">
        <v>334</v>
      </c>
      <c r="AE74" s="17"/>
      <c r="AF74" s="16"/>
      <c r="AG74" s="16"/>
    </row>
    <row r="75" spans="1:33" ht="39" customHeight="1" x14ac:dyDescent="0.35">
      <c r="A75" s="1">
        <v>72</v>
      </c>
      <c r="B75" s="14">
        <v>42147</v>
      </c>
      <c r="C75" s="56" t="s">
        <v>1057</v>
      </c>
      <c r="D75" s="14" t="s">
        <v>527</v>
      </c>
      <c r="E75" s="56" t="s">
        <v>836</v>
      </c>
      <c r="F75" s="14" t="s">
        <v>668</v>
      </c>
      <c r="G75" s="14" t="s">
        <v>668</v>
      </c>
      <c r="H75" s="23" t="s">
        <v>1013</v>
      </c>
      <c r="I75" s="14" t="s">
        <v>22</v>
      </c>
      <c r="J75" s="14" t="s">
        <v>9</v>
      </c>
      <c r="K75" s="25">
        <v>1</v>
      </c>
      <c r="L75" s="14" t="s">
        <v>90</v>
      </c>
      <c r="M75" s="14" t="s">
        <v>28</v>
      </c>
      <c r="N75" s="7">
        <v>1</v>
      </c>
      <c r="O75" s="7">
        <v>0</v>
      </c>
      <c r="P75" s="4">
        <v>1</v>
      </c>
      <c r="Q75" s="4">
        <v>0</v>
      </c>
      <c r="R75" s="5">
        <v>1</v>
      </c>
      <c r="S75" s="5">
        <v>0</v>
      </c>
      <c r="T75" s="6" t="s">
        <v>669</v>
      </c>
      <c r="U75" s="6" t="s">
        <v>342</v>
      </c>
      <c r="V75" s="15" t="s">
        <v>12</v>
      </c>
      <c r="W75" s="20" t="s">
        <v>672</v>
      </c>
      <c r="X75" s="20"/>
      <c r="Y75" s="16"/>
      <c r="AB75" s="20"/>
      <c r="AC75" s="47" t="s">
        <v>671</v>
      </c>
      <c r="AD75" s="27" t="s">
        <v>670</v>
      </c>
      <c r="AE75" s="17" t="s">
        <v>673</v>
      </c>
      <c r="AF75" s="16"/>
      <c r="AG75" s="16"/>
    </row>
    <row r="76" spans="1:33" ht="39" customHeight="1" x14ac:dyDescent="0.35">
      <c r="A76" s="1">
        <v>73</v>
      </c>
      <c r="B76" s="14">
        <v>42148</v>
      </c>
      <c r="C76" s="56" t="s">
        <v>1057</v>
      </c>
      <c r="D76" s="14" t="s">
        <v>105</v>
      </c>
      <c r="E76" s="56" t="s">
        <v>835</v>
      </c>
      <c r="F76" s="14" t="s">
        <v>858</v>
      </c>
      <c r="G76" s="14" t="s">
        <v>858</v>
      </c>
      <c r="H76" s="23" t="s">
        <v>1010</v>
      </c>
      <c r="I76" s="14" t="s">
        <v>240</v>
      </c>
      <c r="J76" s="14" t="s">
        <v>9</v>
      </c>
      <c r="K76" s="25">
        <v>2</v>
      </c>
      <c r="L76" s="14" t="s">
        <v>401</v>
      </c>
      <c r="M76" s="14" t="s">
        <v>400</v>
      </c>
      <c r="N76" s="7">
        <v>1</v>
      </c>
      <c r="O76" s="7">
        <v>1</v>
      </c>
      <c r="P76" s="4">
        <v>1</v>
      </c>
      <c r="Q76" s="4">
        <v>1</v>
      </c>
      <c r="R76" s="5">
        <v>2</v>
      </c>
      <c r="S76" s="5">
        <v>0</v>
      </c>
      <c r="T76" s="6" t="s">
        <v>549</v>
      </c>
      <c r="U76" s="6" t="s">
        <v>349</v>
      </c>
      <c r="V76" s="15" t="s">
        <v>12</v>
      </c>
      <c r="W76" s="20"/>
      <c r="X76" s="20"/>
      <c r="Y76" s="16"/>
      <c r="AB76" s="20"/>
      <c r="AC76" s="47" t="s">
        <v>548</v>
      </c>
      <c r="AD76" s="27" t="s">
        <v>547</v>
      </c>
      <c r="AE76" s="17" t="s">
        <v>649</v>
      </c>
      <c r="AF76" s="16"/>
      <c r="AG76" s="16"/>
    </row>
    <row r="77" spans="1:33" ht="39" customHeight="1" x14ac:dyDescent="0.35">
      <c r="A77" s="1">
        <v>74</v>
      </c>
      <c r="B77" s="14">
        <v>42148</v>
      </c>
      <c r="C77" s="56" t="s">
        <v>1057</v>
      </c>
      <c r="D77" s="14" t="s">
        <v>105</v>
      </c>
      <c r="E77" s="56" t="s">
        <v>835</v>
      </c>
      <c r="F77" s="14" t="s">
        <v>858</v>
      </c>
      <c r="G77" s="14" t="s">
        <v>858</v>
      </c>
      <c r="H77" s="23" t="s">
        <v>1010</v>
      </c>
      <c r="I77" s="14" t="s">
        <v>240</v>
      </c>
      <c r="J77" s="14" t="s">
        <v>9</v>
      </c>
      <c r="K77" s="25">
        <v>2</v>
      </c>
      <c r="L77" s="14" t="s">
        <v>401</v>
      </c>
      <c r="M77" s="14" t="s">
        <v>400</v>
      </c>
      <c r="N77" s="7">
        <v>1</v>
      </c>
      <c r="O77" s="7">
        <v>1</v>
      </c>
      <c r="P77" s="4">
        <v>1</v>
      </c>
      <c r="Q77" s="4">
        <v>1</v>
      </c>
      <c r="R77" s="5">
        <v>2</v>
      </c>
      <c r="S77" s="5">
        <v>0</v>
      </c>
      <c r="T77" s="6" t="s">
        <v>551</v>
      </c>
      <c r="U77" s="6" t="s">
        <v>550</v>
      </c>
      <c r="V77" s="15" t="s">
        <v>12</v>
      </c>
      <c r="W77" s="20"/>
      <c r="X77" s="20"/>
      <c r="Y77" s="16"/>
      <c r="AB77" s="20"/>
      <c r="AC77" s="47" t="s">
        <v>548</v>
      </c>
      <c r="AD77" s="27" t="s">
        <v>547</v>
      </c>
      <c r="AE77" s="17" t="s">
        <v>649</v>
      </c>
      <c r="AF77" s="16"/>
      <c r="AG77" s="16"/>
    </row>
    <row r="78" spans="1:33" ht="39" customHeight="1" x14ac:dyDescent="0.35">
      <c r="A78" s="1">
        <v>75</v>
      </c>
      <c r="B78" s="14">
        <v>42149</v>
      </c>
      <c r="C78" s="56" t="s">
        <v>1057</v>
      </c>
      <c r="D78" s="14" t="s">
        <v>14</v>
      </c>
      <c r="E78" s="56" t="s">
        <v>835</v>
      </c>
      <c r="F78" s="14" t="s">
        <v>446</v>
      </c>
      <c r="G78" s="14" t="s">
        <v>446</v>
      </c>
      <c r="H78" s="23" t="s">
        <v>1001</v>
      </c>
      <c r="I78" s="14" t="s">
        <v>329</v>
      </c>
      <c r="J78" s="14" t="s">
        <v>9</v>
      </c>
      <c r="K78" s="25">
        <v>2</v>
      </c>
      <c r="L78" s="14" t="s">
        <v>401</v>
      </c>
      <c r="M78" s="14" t="s">
        <v>400</v>
      </c>
      <c r="N78" s="7">
        <v>1</v>
      </c>
      <c r="O78" s="7">
        <v>1</v>
      </c>
      <c r="P78" s="4">
        <v>2</v>
      </c>
      <c r="Q78" s="4">
        <v>0</v>
      </c>
      <c r="R78" s="5">
        <v>2</v>
      </c>
      <c r="S78" s="5">
        <v>0</v>
      </c>
      <c r="T78" s="6" t="s">
        <v>457</v>
      </c>
      <c r="U78" s="6" t="s">
        <v>667</v>
      </c>
      <c r="V78" s="15" t="s">
        <v>12</v>
      </c>
      <c r="W78" s="20" t="s">
        <v>448</v>
      </c>
      <c r="X78" s="20" t="s">
        <v>447</v>
      </c>
      <c r="Y78" s="16"/>
      <c r="AC78" s="47" t="s">
        <v>450</v>
      </c>
      <c r="AD78" s="27" t="s">
        <v>449</v>
      </c>
      <c r="AE78" s="17" t="s">
        <v>666</v>
      </c>
      <c r="AF78" s="16"/>
      <c r="AG78" s="17"/>
    </row>
    <row r="79" spans="1:33" ht="39" customHeight="1" x14ac:dyDescent="0.35">
      <c r="A79" s="1">
        <v>76</v>
      </c>
      <c r="B79" s="14">
        <v>42149</v>
      </c>
      <c r="C79" s="56" t="s">
        <v>1057</v>
      </c>
      <c r="D79" s="14" t="s">
        <v>11</v>
      </c>
      <c r="E79" s="56" t="s">
        <v>835</v>
      </c>
      <c r="F79" s="14" t="s">
        <v>17</v>
      </c>
      <c r="G79" s="14" t="s">
        <v>39</v>
      </c>
      <c r="H79" s="23" t="s">
        <v>1034</v>
      </c>
      <c r="I79" s="14" t="s">
        <v>367</v>
      </c>
      <c r="J79" s="14" t="s">
        <v>476</v>
      </c>
      <c r="K79" s="25">
        <v>3</v>
      </c>
      <c r="L79" s="14" t="s">
        <v>124</v>
      </c>
      <c r="M79" s="14" t="s">
        <v>92</v>
      </c>
      <c r="N79" s="7">
        <v>1</v>
      </c>
      <c r="O79" s="7">
        <v>2</v>
      </c>
      <c r="P79" s="4">
        <v>3</v>
      </c>
      <c r="Q79" s="4">
        <v>0</v>
      </c>
      <c r="R79" s="5">
        <v>3</v>
      </c>
      <c r="S79" s="5">
        <v>0</v>
      </c>
      <c r="T79" s="6" t="s">
        <v>570</v>
      </c>
      <c r="U79" s="6" t="s">
        <v>569</v>
      </c>
      <c r="V79" s="15" t="s">
        <v>81</v>
      </c>
      <c r="W79" s="20" t="s">
        <v>65</v>
      </c>
      <c r="X79" s="20"/>
      <c r="Y79" s="16">
        <v>42248</v>
      </c>
      <c r="Z79" s="14" t="s">
        <v>150</v>
      </c>
      <c r="AA79" s="15" t="s">
        <v>151</v>
      </c>
      <c r="AB79" s="15" t="s">
        <v>1033</v>
      </c>
      <c r="AC79" s="47" t="s">
        <v>66</v>
      </c>
      <c r="AD79" s="27" t="s">
        <v>62</v>
      </c>
      <c r="AE79" s="17" t="s">
        <v>67</v>
      </c>
      <c r="AF79" s="16" t="s">
        <v>68</v>
      </c>
      <c r="AG79" s="17" t="s">
        <v>571</v>
      </c>
    </row>
    <row r="80" spans="1:33" ht="39" customHeight="1" x14ac:dyDescent="0.35">
      <c r="A80" s="1">
        <v>77</v>
      </c>
      <c r="B80" s="14">
        <v>42149</v>
      </c>
      <c r="C80" s="56" t="s">
        <v>1057</v>
      </c>
      <c r="D80" s="14" t="s">
        <v>105</v>
      </c>
      <c r="E80" s="56" t="s">
        <v>835</v>
      </c>
      <c r="F80" s="14" t="s">
        <v>858</v>
      </c>
      <c r="G80" s="14" t="s">
        <v>106</v>
      </c>
      <c r="H80" s="23" t="s">
        <v>889</v>
      </c>
      <c r="I80" s="14" t="s">
        <v>240</v>
      </c>
      <c r="J80" s="14" t="s">
        <v>9</v>
      </c>
      <c r="K80" s="25">
        <v>2</v>
      </c>
      <c r="L80" s="14" t="s">
        <v>122</v>
      </c>
      <c r="M80" s="14" t="s">
        <v>28</v>
      </c>
      <c r="N80" s="7">
        <v>2</v>
      </c>
      <c r="O80" s="7">
        <v>0</v>
      </c>
      <c r="P80" s="4">
        <v>2</v>
      </c>
      <c r="Q80" s="4">
        <v>0</v>
      </c>
      <c r="R80" s="5">
        <v>2</v>
      </c>
      <c r="S80" s="5">
        <v>0</v>
      </c>
      <c r="T80" s="6" t="s">
        <v>139</v>
      </c>
      <c r="U80" s="6" t="s">
        <v>107</v>
      </c>
      <c r="V80" s="15" t="s">
        <v>12</v>
      </c>
      <c r="W80" s="20"/>
      <c r="X80" s="20"/>
      <c r="Y80" s="16"/>
      <c r="AC80" s="47" t="s">
        <v>108</v>
      </c>
      <c r="AD80" s="29" t="s">
        <v>109</v>
      </c>
      <c r="AE80" s="16"/>
      <c r="AF80" s="16"/>
      <c r="AG80" s="17"/>
    </row>
    <row r="81" spans="1:33" ht="39" customHeight="1" x14ac:dyDescent="0.35">
      <c r="A81" s="1">
        <v>78</v>
      </c>
      <c r="B81" s="14">
        <v>42150</v>
      </c>
      <c r="C81" s="56" t="s">
        <v>1057</v>
      </c>
      <c r="D81" s="14" t="s">
        <v>14</v>
      </c>
      <c r="E81" s="56" t="s">
        <v>835</v>
      </c>
      <c r="F81" s="14" t="s">
        <v>775</v>
      </c>
      <c r="G81" s="14" t="s">
        <v>776</v>
      </c>
      <c r="H81" s="23" t="s">
        <v>923</v>
      </c>
      <c r="I81" s="14" t="s">
        <v>679</v>
      </c>
      <c r="J81" s="14" t="s">
        <v>476</v>
      </c>
      <c r="K81" s="25">
        <v>2</v>
      </c>
      <c r="L81" s="14" t="s">
        <v>401</v>
      </c>
      <c r="M81" s="14" t="s">
        <v>400</v>
      </c>
      <c r="N81" s="7">
        <v>1</v>
      </c>
      <c r="O81" s="7">
        <v>1</v>
      </c>
      <c r="P81" s="4">
        <v>2</v>
      </c>
      <c r="Q81" s="4">
        <v>0</v>
      </c>
      <c r="R81" s="5">
        <v>2</v>
      </c>
      <c r="S81" s="5">
        <v>0</v>
      </c>
      <c r="U81" s="6" t="s">
        <v>779</v>
      </c>
      <c r="V81" s="15" t="s">
        <v>15</v>
      </c>
      <c r="W81" s="20"/>
      <c r="X81" s="20"/>
      <c r="Y81" s="16"/>
      <c r="AC81" s="47" t="s">
        <v>778</v>
      </c>
      <c r="AD81" s="29" t="s">
        <v>777</v>
      </c>
      <c r="AE81" s="16"/>
      <c r="AF81" s="16"/>
      <c r="AG81" s="17"/>
    </row>
    <row r="82" spans="1:33" ht="39" customHeight="1" x14ac:dyDescent="0.35">
      <c r="A82" s="1">
        <v>79</v>
      </c>
      <c r="B82" s="14">
        <v>42150</v>
      </c>
      <c r="C82" s="56" t="s">
        <v>1057</v>
      </c>
      <c r="D82" s="14" t="s">
        <v>11</v>
      </c>
      <c r="E82" s="56" t="s">
        <v>835</v>
      </c>
      <c r="F82" s="14" t="s">
        <v>17</v>
      </c>
      <c r="G82" s="14" t="s">
        <v>39</v>
      </c>
      <c r="H82" s="23" t="s">
        <v>1032</v>
      </c>
      <c r="I82" s="14" t="s">
        <v>367</v>
      </c>
      <c r="J82" s="14" t="s">
        <v>857</v>
      </c>
      <c r="K82" s="25">
        <v>1</v>
      </c>
      <c r="L82" s="14" t="s">
        <v>125</v>
      </c>
      <c r="M82" s="14" t="s">
        <v>28</v>
      </c>
      <c r="N82" s="7">
        <v>1</v>
      </c>
      <c r="O82" s="7">
        <v>0</v>
      </c>
      <c r="P82" s="4">
        <v>1</v>
      </c>
      <c r="Q82" s="4">
        <v>0</v>
      </c>
      <c r="R82" s="5">
        <v>1</v>
      </c>
      <c r="S82" s="5">
        <v>0</v>
      </c>
      <c r="T82" s="6" t="s">
        <v>93</v>
      </c>
      <c r="U82" s="6" t="s">
        <v>643</v>
      </c>
      <c r="V82" s="15" t="s">
        <v>47</v>
      </c>
      <c r="W82" s="20"/>
      <c r="X82" s="20"/>
      <c r="Y82" s="14">
        <v>42180</v>
      </c>
      <c r="Z82" s="14" t="s">
        <v>148</v>
      </c>
      <c r="AA82" s="15" t="s">
        <v>149</v>
      </c>
      <c r="AC82" s="47" t="s">
        <v>94</v>
      </c>
      <c r="AD82" s="27" t="s">
        <v>95</v>
      </c>
      <c r="AE82" s="18" t="s">
        <v>294</v>
      </c>
      <c r="AF82" s="18" t="s">
        <v>552</v>
      </c>
      <c r="AG82" s="19" t="s">
        <v>644</v>
      </c>
    </row>
    <row r="83" spans="1:33" ht="39" customHeight="1" x14ac:dyDescent="0.35">
      <c r="A83" s="1">
        <v>80</v>
      </c>
      <c r="B83" s="14">
        <v>42152</v>
      </c>
      <c r="C83" s="56" t="s">
        <v>1057</v>
      </c>
      <c r="D83" s="14" t="s">
        <v>337</v>
      </c>
      <c r="E83" s="56" t="s">
        <v>836</v>
      </c>
      <c r="F83" s="14" t="s">
        <v>606</v>
      </c>
      <c r="G83" s="14" t="s">
        <v>606</v>
      </c>
      <c r="H83" s="23" t="s">
        <v>1035</v>
      </c>
      <c r="I83" s="14" t="s">
        <v>367</v>
      </c>
      <c r="J83" s="14" t="s">
        <v>857</v>
      </c>
      <c r="K83" s="25">
        <v>1</v>
      </c>
      <c r="L83" s="14" t="s">
        <v>125</v>
      </c>
      <c r="M83" s="14" t="s">
        <v>28</v>
      </c>
      <c r="N83" s="7">
        <v>1</v>
      </c>
      <c r="O83" s="7">
        <v>0</v>
      </c>
      <c r="P83" s="4">
        <v>1</v>
      </c>
      <c r="Q83" s="4">
        <v>0</v>
      </c>
      <c r="R83" s="5">
        <v>1</v>
      </c>
      <c r="S83" s="5">
        <v>0</v>
      </c>
      <c r="T83" s="6" t="s">
        <v>339</v>
      </c>
      <c r="U83" s="6" t="s">
        <v>338</v>
      </c>
      <c r="V83" s="15" t="s">
        <v>12</v>
      </c>
      <c r="W83" s="20" t="s">
        <v>607</v>
      </c>
      <c r="X83" s="20"/>
      <c r="AC83" s="47" t="s">
        <v>341</v>
      </c>
      <c r="AD83" s="27" t="s">
        <v>340</v>
      </c>
      <c r="AE83" s="18" t="s">
        <v>608</v>
      </c>
    </row>
    <row r="84" spans="1:33" ht="39" customHeight="1" x14ac:dyDescent="0.35">
      <c r="A84" s="1">
        <v>81</v>
      </c>
      <c r="B84" s="14">
        <v>42154</v>
      </c>
      <c r="C84" s="56" t="s">
        <v>1057</v>
      </c>
      <c r="D84" s="14" t="s">
        <v>105</v>
      </c>
      <c r="E84" s="56" t="s">
        <v>835</v>
      </c>
      <c r="F84" s="14" t="s">
        <v>858</v>
      </c>
      <c r="G84" s="14" t="s">
        <v>858</v>
      </c>
      <c r="H84" s="23" t="s">
        <v>1007</v>
      </c>
      <c r="I84" s="14" t="s">
        <v>240</v>
      </c>
      <c r="J84" s="14" t="s">
        <v>9</v>
      </c>
      <c r="K84" s="25">
        <v>2</v>
      </c>
      <c r="L84" s="14" t="s">
        <v>122</v>
      </c>
      <c r="M84" s="14" t="s">
        <v>28</v>
      </c>
      <c r="N84" s="7">
        <v>2</v>
      </c>
      <c r="O84" s="7">
        <v>0</v>
      </c>
      <c r="P84" s="4">
        <v>2</v>
      </c>
      <c r="Q84" s="4">
        <v>0</v>
      </c>
      <c r="R84" s="5">
        <v>2</v>
      </c>
      <c r="S84" s="5">
        <v>0</v>
      </c>
      <c r="T84" s="6" t="s">
        <v>140</v>
      </c>
      <c r="U84" s="6" t="s">
        <v>107</v>
      </c>
      <c r="V84" s="15" t="s">
        <v>12</v>
      </c>
      <c r="W84" s="20"/>
      <c r="X84" s="20"/>
      <c r="Y84" s="16"/>
      <c r="AC84" s="47" t="s">
        <v>110</v>
      </c>
      <c r="AD84" s="29" t="s">
        <v>111</v>
      </c>
      <c r="AE84" s="16"/>
      <c r="AF84" s="16"/>
      <c r="AG84" s="17"/>
    </row>
    <row r="85" spans="1:33" ht="39" customHeight="1" x14ac:dyDescent="0.35">
      <c r="A85" s="1">
        <v>82</v>
      </c>
      <c r="B85" s="14">
        <v>42158</v>
      </c>
      <c r="C85" s="56" t="s">
        <v>1058</v>
      </c>
      <c r="D85" s="14" t="s">
        <v>350</v>
      </c>
      <c r="E85" s="56" t="s">
        <v>836</v>
      </c>
      <c r="F85" s="14" t="s">
        <v>404</v>
      </c>
      <c r="G85" s="14" t="s">
        <v>404</v>
      </c>
      <c r="H85" s="23" t="s">
        <v>954</v>
      </c>
      <c r="I85" s="14" t="s">
        <v>22</v>
      </c>
      <c r="J85" s="14" t="s">
        <v>9</v>
      </c>
      <c r="K85" s="25">
        <v>1</v>
      </c>
      <c r="L85" s="14" t="s">
        <v>122</v>
      </c>
      <c r="M85" s="14" t="s">
        <v>28</v>
      </c>
      <c r="N85" s="7">
        <v>1</v>
      </c>
      <c r="O85" s="7">
        <v>0</v>
      </c>
      <c r="P85" s="4">
        <v>1</v>
      </c>
      <c r="Q85" s="4">
        <v>0</v>
      </c>
      <c r="R85" s="5">
        <v>1</v>
      </c>
      <c r="S85" s="5">
        <v>0</v>
      </c>
      <c r="V85" s="15" t="s">
        <v>12</v>
      </c>
      <c r="W85" s="20"/>
      <c r="X85" s="20"/>
      <c r="Y85" s="16"/>
      <c r="AC85" s="47" t="s">
        <v>406</v>
      </c>
      <c r="AD85" s="29" t="s">
        <v>405</v>
      </c>
      <c r="AE85" s="16"/>
      <c r="AF85" s="16"/>
      <c r="AG85" s="17"/>
    </row>
    <row r="86" spans="1:33" ht="39" customHeight="1" x14ac:dyDescent="0.35">
      <c r="A86" s="1">
        <v>83</v>
      </c>
      <c r="B86" s="14">
        <v>42159</v>
      </c>
      <c r="C86" s="56" t="s">
        <v>1058</v>
      </c>
      <c r="D86" s="14" t="s">
        <v>105</v>
      </c>
      <c r="E86" s="56" t="s">
        <v>835</v>
      </c>
      <c r="F86" s="14" t="s">
        <v>112</v>
      </c>
      <c r="G86" s="14" t="s">
        <v>106</v>
      </c>
      <c r="H86" s="23" t="s">
        <v>886</v>
      </c>
      <c r="I86" s="14" t="s">
        <v>240</v>
      </c>
      <c r="J86" s="14" t="s">
        <v>9</v>
      </c>
      <c r="K86" s="25">
        <v>2</v>
      </c>
      <c r="L86" s="14" t="s">
        <v>122</v>
      </c>
      <c r="M86" s="14" t="s">
        <v>28</v>
      </c>
      <c r="N86" s="7">
        <v>2</v>
      </c>
      <c r="O86" s="7">
        <v>0</v>
      </c>
      <c r="P86" s="4">
        <v>2</v>
      </c>
      <c r="Q86" s="4">
        <v>0</v>
      </c>
      <c r="R86" s="5">
        <v>2</v>
      </c>
      <c r="S86" s="5">
        <v>0</v>
      </c>
      <c r="T86" s="6" t="s">
        <v>141</v>
      </c>
      <c r="U86" s="6" t="s">
        <v>107</v>
      </c>
      <c r="V86" s="15" t="s">
        <v>12</v>
      </c>
      <c r="W86" s="20"/>
      <c r="X86" s="20"/>
      <c r="Y86" s="16"/>
      <c r="AC86" s="47" t="s">
        <v>113</v>
      </c>
      <c r="AD86" s="29" t="s">
        <v>114</v>
      </c>
      <c r="AE86" s="16"/>
      <c r="AF86" s="16"/>
      <c r="AG86" s="17"/>
    </row>
    <row r="87" spans="1:33" ht="39" customHeight="1" x14ac:dyDescent="0.35">
      <c r="A87" s="1">
        <v>84</v>
      </c>
      <c r="B87" s="14">
        <v>42159</v>
      </c>
      <c r="C87" s="56" t="s">
        <v>1058</v>
      </c>
      <c r="D87" s="14" t="s">
        <v>14</v>
      </c>
      <c r="E87" s="56" t="s">
        <v>835</v>
      </c>
      <c r="F87" s="14" t="s">
        <v>61</v>
      </c>
      <c r="G87" s="14" t="s">
        <v>74</v>
      </c>
      <c r="H87" s="23" t="s">
        <v>864</v>
      </c>
      <c r="I87" s="14" t="s">
        <v>22</v>
      </c>
      <c r="J87" s="14" t="s">
        <v>9</v>
      </c>
      <c r="K87" s="25">
        <v>7</v>
      </c>
      <c r="L87" s="14" t="s">
        <v>122</v>
      </c>
      <c r="M87" s="14" t="s">
        <v>28</v>
      </c>
      <c r="N87" s="7">
        <v>7</v>
      </c>
      <c r="O87" s="7">
        <v>0</v>
      </c>
      <c r="P87" s="4">
        <v>7</v>
      </c>
      <c r="Q87" s="4">
        <v>0</v>
      </c>
      <c r="R87" s="5">
        <v>7</v>
      </c>
      <c r="S87" s="5">
        <v>0</v>
      </c>
      <c r="V87" s="15" t="s">
        <v>15</v>
      </c>
      <c r="W87" s="20"/>
      <c r="X87" s="20"/>
      <c r="Y87" s="16"/>
      <c r="AC87" s="47" t="s">
        <v>76</v>
      </c>
      <c r="AD87" s="27" t="s">
        <v>75</v>
      </c>
      <c r="AE87" s="16" t="s">
        <v>89</v>
      </c>
      <c r="AF87" s="16" t="s">
        <v>293</v>
      </c>
      <c r="AG87" s="16"/>
    </row>
    <row r="88" spans="1:33" ht="39" customHeight="1" x14ac:dyDescent="0.35">
      <c r="A88" s="1">
        <v>85</v>
      </c>
      <c r="B88" s="14">
        <v>42163</v>
      </c>
      <c r="C88" s="56" t="s">
        <v>1058</v>
      </c>
      <c r="D88" s="14" t="s">
        <v>14</v>
      </c>
      <c r="E88" s="56" t="s">
        <v>835</v>
      </c>
      <c r="F88" s="14" t="s">
        <v>38</v>
      </c>
      <c r="G88" s="14" t="s">
        <v>38</v>
      </c>
      <c r="H88" s="23" t="s">
        <v>1042</v>
      </c>
      <c r="I88" s="14" t="s">
        <v>367</v>
      </c>
      <c r="J88" s="14" t="s">
        <v>857</v>
      </c>
      <c r="K88" s="25">
        <v>1</v>
      </c>
      <c r="L88" s="14" t="s">
        <v>125</v>
      </c>
      <c r="M88" s="14" t="s">
        <v>28</v>
      </c>
      <c r="N88" s="7">
        <v>1</v>
      </c>
      <c r="O88" s="7">
        <v>0</v>
      </c>
      <c r="P88" s="4">
        <v>1</v>
      </c>
      <c r="Q88" s="4">
        <v>0</v>
      </c>
      <c r="R88" s="5">
        <v>1</v>
      </c>
      <c r="S88" s="5">
        <v>0</v>
      </c>
      <c r="T88" s="6" t="s">
        <v>646</v>
      </c>
      <c r="U88" s="6" t="s">
        <v>338</v>
      </c>
      <c r="V88" s="15" t="s">
        <v>81</v>
      </c>
      <c r="W88" s="20"/>
      <c r="X88" s="20"/>
      <c r="Y88" s="14">
        <v>42186</v>
      </c>
      <c r="Z88" s="14" t="s">
        <v>150</v>
      </c>
      <c r="AA88" s="15" t="s">
        <v>154</v>
      </c>
      <c r="AB88" s="15" t="s">
        <v>1041</v>
      </c>
      <c r="AC88" s="47" t="s">
        <v>78</v>
      </c>
      <c r="AD88" s="27" t="s">
        <v>77</v>
      </c>
      <c r="AE88" s="22" t="s">
        <v>79</v>
      </c>
      <c r="AF88" s="21" t="s">
        <v>80</v>
      </c>
      <c r="AG88" s="21" t="s">
        <v>645</v>
      </c>
    </row>
    <row r="89" spans="1:33" ht="39" customHeight="1" x14ac:dyDescent="0.35">
      <c r="A89" s="1">
        <v>86</v>
      </c>
      <c r="B89" s="14">
        <v>42168</v>
      </c>
      <c r="C89" s="56" t="s">
        <v>1058</v>
      </c>
      <c r="D89" s="14" t="s">
        <v>350</v>
      </c>
      <c r="E89" s="56" t="s">
        <v>836</v>
      </c>
      <c r="F89" s="14" t="s">
        <v>404</v>
      </c>
      <c r="G89" s="14" t="s">
        <v>404</v>
      </c>
      <c r="H89" s="23" t="s">
        <v>955</v>
      </c>
      <c r="I89" s="14" t="s">
        <v>22</v>
      </c>
      <c r="J89" s="14" t="s">
        <v>9</v>
      </c>
      <c r="K89" s="25">
        <v>3</v>
      </c>
      <c r="L89" s="14" t="s">
        <v>122</v>
      </c>
      <c r="M89" s="14" t="s">
        <v>28</v>
      </c>
      <c r="N89" s="7">
        <v>3</v>
      </c>
      <c r="O89" s="7">
        <v>0</v>
      </c>
      <c r="P89" s="4">
        <v>3</v>
      </c>
      <c r="Q89" s="4">
        <v>0</v>
      </c>
      <c r="R89" s="5">
        <v>3</v>
      </c>
      <c r="S89" s="5">
        <v>0</v>
      </c>
      <c r="V89" s="15" t="s">
        <v>12</v>
      </c>
      <c r="W89" s="20"/>
      <c r="X89" s="20"/>
      <c r="Y89" s="16"/>
      <c r="AC89" s="47" t="s">
        <v>799</v>
      </c>
      <c r="AD89" s="29" t="s">
        <v>798</v>
      </c>
      <c r="AE89" s="16"/>
      <c r="AF89" s="16"/>
      <c r="AG89" s="17"/>
    </row>
    <row r="90" spans="1:33" ht="39" customHeight="1" x14ac:dyDescent="0.35">
      <c r="A90" s="1">
        <v>87</v>
      </c>
      <c r="B90" s="14">
        <v>42171</v>
      </c>
      <c r="C90" s="56" t="s">
        <v>1058</v>
      </c>
      <c r="D90" s="14" t="s">
        <v>11</v>
      </c>
      <c r="E90" s="56" t="s">
        <v>835</v>
      </c>
      <c r="F90" s="14" t="s">
        <v>861</v>
      </c>
      <c r="G90" s="14" t="s">
        <v>678</v>
      </c>
      <c r="H90" s="23" t="s">
        <v>929</v>
      </c>
      <c r="I90" s="14" t="s">
        <v>679</v>
      </c>
      <c r="J90" s="14" t="s">
        <v>476</v>
      </c>
      <c r="K90" s="25">
        <v>2</v>
      </c>
      <c r="L90" s="14" t="s">
        <v>401</v>
      </c>
      <c r="M90" s="14" t="s">
        <v>400</v>
      </c>
      <c r="N90" s="7">
        <v>1</v>
      </c>
      <c r="O90" s="7">
        <v>1</v>
      </c>
      <c r="P90" s="4">
        <v>2</v>
      </c>
      <c r="Q90" s="4">
        <v>0</v>
      </c>
      <c r="R90" s="5">
        <v>2</v>
      </c>
      <c r="S90" s="5">
        <v>0</v>
      </c>
      <c r="T90" s="6" t="s">
        <v>781</v>
      </c>
      <c r="U90" s="6" t="s">
        <v>782</v>
      </c>
      <c r="V90" s="15" t="s">
        <v>12</v>
      </c>
      <c r="W90" s="20"/>
      <c r="X90" s="20"/>
      <c r="AC90" s="47" t="s">
        <v>681</v>
      </c>
      <c r="AD90" s="27" t="s">
        <v>680</v>
      </c>
      <c r="AE90" s="22" t="s">
        <v>780</v>
      </c>
      <c r="AF90" s="21"/>
      <c r="AG90" s="21"/>
    </row>
    <row r="91" spans="1:33" ht="39" customHeight="1" x14ac:dyDescent="0.35">
      <c r="A91" s="1">
        <v>88</v>
      </c>
      <c r="B91" s="14">
        <v>42204</v>
      </c>
      <c r="C91" s="56" t="s">
        <v>1059</v>
      </c>
      <c r="D91" s="14" t="s">
        <v>14</v>
      </c>
      <c r="E91" s="56" t="s">
        <v>835</v>
      </c>
      <c r="F91" s="14" t="s">
        <v>722</v>
      </c>
      <c r="G91" s="14" t="s">
        <v>723</v>
      </c>
      <c r="H91" s="23" t="s">
        <v>933</v>
      </c>
      <c r="I91" s="14" t="s">
        <v>240</v>
      </c>
      <c r="J91" s="14" t="s">
        <v>476</v>
      </c>
      <c r="K91" s="25">
        <v>2</v>
      </c>
      <c r="L91" s="14" t="s">
        <v>401</v>
      </c>
      <c r="M91" s="14" t="s">
        <v>400</v>
      </c>
      <c r="N91" s="7">
        <v>1</v>
      </c>
      <c r="O91" s="7">
        <v>1</v>
      </c>
      <c r="P91" s="4">
        <v>2</v>
      </c>
      <c r="Q91" s="4">
        <v>0</v>
      </c>
      <c r="R91" s="5">
        <v>2</v>
      </c>
      <c r="S91" s="5">
        <v>0</v>
      </c>
      <c r="V91" s="15" t="s">
        <v>12</v>
      </c>
      <c r="W91" s="20"/>
      <c r="X91" s="20"/>
      <c r="AC91" s="47" t="s">
        <v>725</v>
      </c>
      <c r="AD91" s="27" t="s">
        <v>724</v>
      </c>
      <c r="AE91" s="22"/>
      <c r="AF91" s="21"/>
      <c r="AG91" s="21"/>
    </row>
    <row r="92" spans="1:33" ht="39" customHeight="1" x14ac:dyDescent="0.35">
      <c r="A92" s="1">
        <v>89</v>
      </c>
      <c r="B92" s="14">
        <v>42207</v>
      </c>
      <c r="C92" s="56" t="s">
        <v>1059</v>
      </c>
      <c r="D92" s="14" t="s">
        <v>11</v>
      </c>
      <c r="E92" s="56" t="s">
        <v>835</v>
      </c>
      <c r="F92" s="14" t="s">
        <v>17</v>
      </c>
      <c r="G92" s="14" t="s">
        <v>17</v>
      </c>
      <c r="H92" s="23" t="s">
        <v>1031</v>
      </c>
      <c r="I92" s="14" t="s">
        <v>22</v>
      </c>
      <c r="J92" s="14" t="s">
        <v>476</v>
      </c>
      <c r="K92" s="25">
        <v>2</v>
      </c>
      <c r="L92" s="14" t="s">
        <v>124</v>
      </c>
      <c r="M92" s="14" t="s">
        <v>92</v>
      </c>
      <c r="N92" s="7">
        <v>2</v>
      </c>
      <c r="O92" s="7">
        <v>0</v>
      </c>
      <c r="P92" s="4">
        <v>2</v>
      </c>
      <c r="Q92" s="4">
        <v>0</v>
      </c>
      <c r="R92" s="5">
        <v>2</v>
      </c>
      <c r="S92" s="5">
        <v>0</v>
      </c>
      <c r="T92" s="6" t="s">
        <v>142</v>
      </c>
      <c r="U92" s="6" t="s">
        <v>143</v>
      </c>
      <c r="V92" s="15" t="s">
        <v>81</v>
      </c>
      <c r="W92" s="20" t="s">
        <v>64</v>
      </c>
      <c r="X92" s="20"/>
      <c r="Y92" s="16">
        <v>42281</v>
      </c>
      <c r="Z92" s="14" t="s">
        <v>150</v>
      </c>
      <c r="AA92" s="15" t="s">
        <v>153</v>
      </c>
      <c r="AB92" s="15" t="s">
        <v>1030</v>
      </c>
      <c r="AC92" s="47" t="s">
        <v>72</v>
      </c>
      <c r="AD92" s="29" t="s">
        <v>63</v>
      </c>
      <c r="AE92" s="16"/>
      <c r="AF92" s="16"/>
      <c r="AG92" s="17"/>
    </row>
    <row r="93" spans="1:33" ht="39" customHeight="1" x14ac:dyDescent="0.35">
      <c r="A93" s="1">
        <v>90</v>
      </c>
      <c r="B93" s="14">
        <v>42212</v>
      </c>
      <c r="C93" s="56" t="s">
        <v>1059</v>
      </c>
      <c r="D93" s="14" t="s">
        <v>34</v>
      </c>
      <c r="E93" s="56" t="s">
        <v>844</v>
      </c>
      <c r="F93" s="14" t="s">
        <v>18</v>
      </c>
      <c r="G93" s="14" t="s">
        <v>33</v>
      </c>
      <c r="H93" s="23" t="s">
        <v>975</v>
      </c>
      <c r="I93" s="14" t="s">
        <v>240</v>
      </c>
      <c r="J93" s="14" t="s">
        <v>9</v>
      </c>
      <c r="K93" s="25">
        <v>6</v>
      </c>
      <c r="L93" s="14" t="s">
        <v>401</v>
      </c>
      <c r="M93" s="14" t="s">
        <v>400</v>
      </c>
      <c r="N93" s="7">
        <v>3</v>
      </c>
      <c r="O93" s="7">
        <v>3</v>
      </c>
      <c r="P93" s="4">
        <v>6</v>
      </c>
      <c r="Q93" s="4">
        <v>0</v>
      </c>
      <c r="R93" s="5">
        <v>6</v>
      </c>
      <c r="S93" s="5">
        <v>0</v>
      </c>
      <c r="V93" s="15" t="s">
        <v>12</v>
      </c>
      <c r="W93" s="20"/>
      <c r="X93" s="20"/>
      <c r="Y93" s="16"/>
      <c r="AC93" s="47" t="s">
        <v>727</v>
      </c>
      <c r="AD93" s="29" t="s">
        <v>726</v>
      </c>
      <c r="AE93" s="16"/>
      <c r="AF93" s="16"/>
      <c r="AG93" s="17"/>
    </row>
    <row r="94" spans="1:33" ht="39" customHeight="1" x14ac:dyDescent="0.35">
      <c r="A94" s="1">
        <v>91</v>
      </c>
      <c r="B94" s="14">
        <v>42215</v>
      </c>
      <c r="C94" s="56" t="s">
        <v>1059</v>
      </c>
      <c r="D94" s="14" t="s">
        <v>105</v>
      </c>
      <c r="E94" s="56" t="s">
        <v>835</v>
      </c>
      <c r="F94" s="14" t="s">
        <v>858</v>
      </c>
      <c r="G94" s="14" t="s">
        <v>206</v>
      </c>
      <c r="H94" s="23" t="s">
        <v>890</v>
      </c>
      <c r="I94" s="14" t="s">
        <v>240</v>
      </c>
      <c r="J94" s="14" t="s">
        <v>9</v>
      </c>
      <c r="K94" s="25">
        <v>3</v>
      </c>
      <c r="L94" s="14" t="s">
        <v>122</v>
      </c>
      <c r="M94" s="14" t="s">
        <v>28</v>
      </c>
      <c r="N94" s="7">
        <v>3</v>
      </c>
      <c r="O94" s="7">
        <v>0</v>
      </c>
      <c r="P94" s="4">
        <v>3</v>
      </c>
      <c r="Q94" s="4">
        <v>0</v>
      </c>
      <c r="R94" s="5">
        <v>3</v>
      </c>
      <c r="S94" s="5">
        <v>0</v>
      </c>
      <c r="T94" s="6" t="s">
        <v>210</v>
      </c>
      <c r="U94" s="6" t="s">
        <v>209</v>
      </c>
      <c r="V94" s="15" t="s">
        <v>15</v>
      </c>
      <c r="W94" s="20"/>
      <c r="X94" s="20"/>
      <c r="Y94" s="16"/>
      <c r="AC94" s="47" t="s">
        <v>208</v>
      </c>
      <c r="AD94" s="29" t="s">
        <v>207</v>
      </c>
      <c r="AE94" s="16"/>
      <c r="AF94" s="16"/>
      <c r="AG94" s="17"/>
    </row>
    <row r="95" spans="1:33" ht="39" customHeight="1" x14ac:dyDescent="0.35">
      <c r="A95" s="1">
        <v>92</v>
      </c>
      <c r="B95" s="14">
        <v>42222</v>
      </c>
      <c r="C95" s="56" t="s">
        <v>1060</v>
      </c>
      <c r="D95" s="14" t="s">
        <v>34</v>
      </c>
      <c r="E95" s="56" t="s">
        <v>844</v>
      </c>
      <c r="F95" s="14" t="s">
        <v>18</v>
      </c>
      <c r="G95" s="14" t="s">
        <v>33</v>
      </c>
      <c r="H95" s="23" t="s">
        <v>965</v>
      </c>
      <c r="I95" s="14" t="s">
        <v>22</v>
      </c>
      <c r="J95" s="14" t="s">
        <v>9</v>
      </c>
      <c r="K95" s="25">
        <v>1</v>
      </c>
      <c r="L95" s="14" t="s">
        <v>122</v>
      </c>
      <c r="M95" s="14" t="s">
        <v>28</v>
      </c>
      <c r="N95" s="7">
        <v>1</v>
      </c>
      <c r="O95" s="7">
        <v>0</v>
      </c>
      <c r="P95" s="4">
        <v>1</v>
      </c>
      <c r="Q95" s="4">
        <v>0</v>
      </c>
      <c r="R95" s="5">
        <v>1</v>
      </c>
      <c r="S95" s="5">
        <v>0</v>
      </c>
      <c r="V95" s="15" t="s">
        <v>12</v>
      </c>
      <c r="W95" s="20"/>
      <c r="X95" s="20"/>
      <c r="Y95" s="16"/>
      <c r="AC95" s="47" t="s">
        <v>729</v>
      </c>
      <c r="AD95" s="29" t="s">
        <v>728</v>
      </c>
      <c r="AE95" s="16"/>
      <c r="AF95" s="16"/>
      <c r="AG95" s="17"/>
    </row>
    <row r="96" spans="1:33" ht="39" customHeight="1" x14ac:dyDescent="0.35">
      <c r="A96" s="1">
        <v>93</v>
      </c>
      <c r="B96" s="14">
        <v>42222</v>
      </c>
      <c r="C96" s="56" t="s">
        <v>1060</v>
      </c>
      <c r="D96" s="14" t="s">
        <v>34</v>
      </c>
      <c r="E96" s="56" t="s">
        <v>844</v>
      </c>
      <c r="F96" s="14" t="s">
        <v>18</v>
      </c>
      <c r="G96" s="14" t="s">
        <v>33</v>
      </c>
      <c r="H96" s="23" t="s">
        <v>976</v>
      </c>
      <c r="I96" s="14" t="s">
        <v>240</v>
      </c>
      <c r="J96" s="14" t="s">
        <v>9</v>
      </c>
      <c r="K96" s="25">
        <v>6</v>
      </c>
      <c r="L96" s="14" t="s">
        <v>401</v>
      </c>
      <c r="M96" s="14" t="s">
        <v>400</v>
      </c>
      <c r="N96" s="7">
        <v>3</v>
      </c>
      <c r="O96" s="7">
        <v>3</v>
      </c>
      <c r="P96" s="4">
        <v>6</v>
      </c>
      <c r="Q96" s="4">
        <v>0</v>
      </c>
      <c r="R96" s="5">
        <v>6</v>
      </c>
      <c r="S96" s="5">
        <v>0</v>
      </c>
      <c r="V96" s="15" t="s">
        <v>12</v>
      </c>
      <c r="W96" s="20"/>
      <c r="X96" s="20"/>
      <c r="Y96" s="16"/>
      <c r="AC96" s="47" t="s">
        <v>727</v>
      </c>
      <c r="AD96" s="29" t="s">
        <v>726</v>
      </c>
      <c r="AE96" s="16"/>
      <c r="AF96" s="16"/>
      <c r="AG96" s="17"/>
    </row>
    <row r="97" spans="1:33" ht="39" customHeight="1" x14ac:dyDescent="0.3">
      <c r="A97" s="1">
        <v>94</v>
      </c>
      <c r="B97" s="14">
        <v>42232</v>
      </c>
      <c r="C97" s="56" t="s">
        <v>1060</v>
      </c>
      <c r="D97" s="14" t="s">
        <v>14</v>
      </c>
      <c r="E97" s="56" t="s">
        <v>835</v>
      </c>
      <c r="F97" s="14" t="s">
        <v>211</v>
      </c>
      <c r="G97" s="14" t="s">
        <v>211</v>
      </c>
      <c r="H97" s="23" t="s">
        <v>1005</v>
      </c>
      <c r="I97" s="14" t="s">
        <v>30</v>
      </c>
      <c r="J97" s="14" t="s">
        <v>9</v>
      </c>
      <c r="K97" s="25">
        <v>2</v>
      </c>
      <c r="L97" s="14" t="s">
        <v>91</v>
      </c>
      <c r="M97" s="14" t="s">
        <v>786</v>
      </c>
      <c r="N97" s="7">
        <v>2</v>
      </c>
      <c r="O97" s="7">
        <v>0</v>
      </c>
      <c r="P97" s="4">
        <v>2</v>
      </c>
      <c r="Q97" s="4">
        <v>0</v>
      </c>
      <c r="R97" s="5">
        <v>0</v>
      </c>
      <c r="S97" s="5">
        <v>2</v>
      </c>
      <c r="T97" s="6" t="s">
        <v>212</v>
      </c>
      <c r="V97" s="15" t="s">
        <v>168</v>
      </c>
      <c r="W97" s="20"/>
      <c r="X97" s="20"/>
      <c r="Y97" s="16"/>
      <c r="AC97" s="26" t="s">
        <v>214</v>
      </c>
      <c r="AD97" s="29" t="s">
        <v>213</v>
      </c>
      <c r="AE97" s="16"/>
      <c r="AF97" s="16"/>
      <c r="AG97" s="17"/>
    </row>
    <row r="98" spans="1:33" ht="39" customHeight="1" x14ac:dyDescent="0.35">
      <c r="A98" s="1">
        <v>95</v>
      </c>
      <c r="B98" s="14">
        <v>42232</v>
      </c>
      <c r="C98" s="56" t="s">
        <v>1060</v>
      </c>
      <c r="D98" s="14" t="s">
        <v>105</v>
      </c>
      <c r="E98" s="56" t="s">
        <v>835</v>
      </c>
      <c r="F98" s="14" t="s">
        <v>858</v>
      </c>
      <c r="G98" s="14" t="s">
        <v>858</v>
      </c>
      <c r="H98" s="23" t="s">
        <v>1011</v>
      </c>
      <c r="I98" s="14" t="s">
        <v>240</v>
      </c>
      <c r="J98" s="14" t="s">
        <v>9</v>
      </c>
      <c r="K98" s="25">
        <v>6</v>
      </c>
      <c r="L98" s="14" t="s">
        <v>401</v>
      </c>
      <c r="M98" s="14" t="s">
        <v>400</v>
      </c>
      <c r="N98" s="7">
        <v>3</v>
      </c>
      <c r="O98" s="7">
        <v>3</v>
      </c>
      <c r="P98" s="4">
        <v>6</v>
      </c>
      <c r="Q98" s="4">
        <v>0</v>
      </c>
      <c r="R98" s="5">
        <v>6</v>
      </c>
      <c r="S98" s="5">
        <v>0</v>
      </c>
      <c r="V98" s="15" t="s">
        <v>12</v>
      </c>
      <c r="W98" s="20"/>
      <c r="X98" s="20"/>
      <c r="Y98" s="16"/>
      <c r="AC98" s="47" t="s">
        <v>409</v>
      </c>
      <c r="AD98" s="29" t="s">
        <v>408</v>
      </c>
      <c r="AE98" s="16"/>
      <c r="AF98" s="16"/>
      <c r="AG98" s="17"/>
    </row>
    <row r="99" spans="1:33" ht="39" customHeight="1" x14ac:dyDescent="0.35">
      <c r="A99" s="1">
        <v>96</v>
      </c>
      <c r="B99" s="14">
        <v>42232</v>
      </c>
      <c r="C99" s="56" t="s">
        <v>1060</v>
      </c>
      <c r="D99" s="14" t="s">
        <v>105</v>
      </c>
      <c r="E99" s="56" t="s">
        <v>835</v>
      </c>
      <c r="F99" s="14" t="s">
        <v>858</v>
      </c>
      <c r="G99" s="14" t="s">
        <v>407</v>
      </c>
      <c r="H99" s="23" t="s">
        <v>907</v>
      </c>
      <c r="I99" s="14" t="s">
        <v>22</v>
      </c>
      <c r="J99" s="14" t="s">
        <v>9</v>
      </c>
      <c r="K99" s="25">
        <v>3</v>
      </c>
      <c r="L99" s="14" t="s">
        <v>90</v>
      </c>
      <c r="M99" s="14" t="s">
        <v>28</v>
      </c>
      <c r="N99" s="7">
        <v>3</v>
      </c>
      <c r="O99" s="7">
        <v>0</v>
      </c>
      <c r="P99" s="4">
        <v>3</v>
      </c>
      <c r="Q99" s="4">
        <v>0</v>
      </c>
      <c r="R99" s="5">
        <v>3</v>
      </c>
      <c r="S99" s="5">
        <v>0</v>
      </c>
      <c r="T99" s="6" t="s">
        <v>410</v>
      </c>
      <c r="U99" s="6" t="s">
        <v>345</v>
      </c>
      <c r="V99" s="15" t="s">
        <v>12</v>
      </c>
      <c r="W99" s="20"/>
      <c r="X99" s="20"/>
      <c r="Y99" s="16"/>
      <c r="AC99" s="47" t="s">
        <v>409</v>
      </c>
      <c r="AD99" s="29" t="s">
        <v>408</v>
      </c>
      <c r="AE99" s="16"/>
      <c r="AF99" s="16"/>
      <c r="AG99" s="17"/>
    </row>
    <row r="100" spans="1:33" ht="39" customHeight="1" x14ac:dyDescent="0.35">
      <c r="A100" s="1">
        <v>97</v>
      </c>
      <c r="B100" s="14">
        <v>42247</v>
      </c>
      <c r="C100" s="56" t="s">
        <v>1060</v>
      </c>
      <c r="D100" s="14" t="s">
        <v>11</v>
      </c>
      <c r="E100" s="56" t="s">
        <v>835</v>
      </c>
      <c r="F100" s="14" t="s">
        <v>17</v>
      </c>
      <c r="G100" s="14" t="s">
        <v>115</v>
      </c>
      <c r="H100" s="23" t="s">
        <v>881</v>
      </c>
      <c r="I100" s="14" t="s">
        <v>240</v>
      </c>
      <c r="J100" s="14" t="s">
        <v>9</v>
      </c>
      <c r="K100" s="25">
        <v>3</v>
      </c>
      <c r="L100" s="14" t="s">
        <v>122</v>
      </c>
      <c r="M100" s="14" t="s">
        <v>28</v>
      </c>
      <c r="N100" s="7">
        <v>2</v>
      </c>
      <c r="O100" s="7">
        <v>1</v>
      </c>
      <c r="P100" s="4">
        <v>3</v>
      </c>
      <c r="Q100" s="4">
        <v>0</v>
      </c>
      <c r="R100" s="5">
        <v>3</v>
      </c>
      <c r="S100" s="5">
        <v>0</v>
      </c>
      <c r="T100" s="6" t="s">
        <v>144</v>
      </c>
      <c r="U100" s="6" t="s">
        <v>116</v>
      </c>
      <c r="V100" s="15" t="s">
        <v>12</v>
      </c>
      <c r="W100" s="20"/>
      <c r="X100" s="20"/>
      <c r="Y100" s="16"/>
      <c r="AC100" s="47" t="s">
        <v>117</v>
      </c>
      <c r="AD100" s="27" t="s">
        <v>118</v>
      </c>
      <c r="AE100" s="17"/>
      <c r="AF100" s="16"/>
      <c r="AG100" s="17"/>
    </row>
    <row r="101" spans="1:33" ht="39" customHeight="1" x14ac:dyDescent="0.3">
      <c r="A101" s="1">
        <v>98</v>
      </c>
      <c r="B101" s="14">
        <v>42251</v>
      </c>
      <c r="C101" s="56" t="s">
        <v>1061</v>
      </c>
      <c r="D101" s="14" t="s">
        <v>532</v>
      </c>
      <c r="E101" s="56" t="s">
        <v>844</v>
      </c>
      <c r="F101" s="14" t="s">
        <v>732</v>
      </c>
      <c r="G101" s="14" t="s">
        <v>733</v>
      </c>
      <c r="H101" s="23" t="s">
        <v>879</v>
      </c>
      <c r="I101" s="14" t="s">
        <v>30</v>
      </c>
      <c r="J101" s="14" t="s">
        <v>9</v>
      </c>
      <c r="K101" s="25">
        <v>29</v>
      </c>
      <c r="L101" s="14" t="s">
        <v>122</v>
      </c>
      <c r="M101" s="14" t="s">
        <v>28</v>
      </c>
      <c r="N101" s="7">
        <v>29</v>
      </c>
      <c r="O101" s="7">
        <v>0</v>
      </c>
      <c r="P101" s="4">
        <v>29</v>
      </c>
      <c r="Q101" s="4">
        <v>0</v>
      </c>
      <c r="R101" s="5">
        <v>0</v>
      </c>
      <c r="S101" s="5">
        <v>29</v>
      </c>
      <c r="T101" s="6" t="s">
        <v>734</v>
      </c>
      <c r="V101" s="15" t="s">
        <v>12</v>
      </c>
      <c r="W101" s="20"/>
      <c r="X101" s="20"/>
      <c r="Y101" s="16"/>
      <c r="AC101" s="26" t="s">
        <v>736</v>
      </c>
      <c r="AD101" s="27" t="s">
        <v>735</v>
      </c>
      <c r="AE101" s="17" t="s">
        <v>737</v>
      </c>
      <c r="AF101" s="16" t="s">
        <v>738</v>
      </c>
      <c r="AG101" s="17"/>
    </row>
    <row r="102" spans="1:33" ht="39" customHeight="1" x14ac:dyDescent="0.35">
      <c r="A102" s="1">
        <v>99</v>
      </c>
      <c r="B102" s="14">
        <v>42251</v>
      </c>
      <c r="C102" s="56" t="s">
        <v>1061</v>
      </c>
      <c r="D102" s="14" t="s">
        <v>532</v>
      </c>
      <c r="E102" s="56" t="s">
        <v>844</v>
      </c>
      <c r="F102" s="14" t="s">
        <v>732</v>
      </c>
      <c r="G102" s="14" t="s">
        <v>733</v>
      </c>
      <c r="H102" s="23" t="s">
        <v>879</v>
      </c>
      <c r="I102" s="14" t="s">
        <v>22</v>
      </c>
      <c r="J102" s="14" t="s">
        <v>9</v>
      </c>
      <c r="K102" s="25">
        <v>32</v>
      </c>
      <c r="L102" s="14" t="s">
        <v>122</v>
      </c>
      <c r="M102" s="14" t="s">
        <v>28</v>
      </c>
      <c r="N102" s="7">
        <v>32</v>
      </c>
      <c r="O102" s="7">
        <v>0</v>
      </c>
      <c r="P102" s="4">
        <v>32</v>
      </c>
      <c r="Q102" s="4">
        <v>0</v>
      </c>
      <c r="R102" s="5">
        <v>32</v>
      </c>
      <c r="S102" s="5">
        <v>0</v>
      </c>
      <c r="V102" s="15" t="s">
        <v>12</v>
      </c>
      <c r="W102" s="20"/>
      <c r="X102" s="20"/>
      <c r="Y102" s="16"/>
      <c r="AC102" s="47" t="s">
        <v>736</v>
      </c>
      <c r="AD102" s="27" t="s">
        <v>735</v>
      </c>
      <c r="AE102" s="17" t="s">
        <v>737</v>
      </c>
      <c r="AF102" s="16" t="s">
        <v>738</v>
      </c>
      <c r="AG102" s="17"/>
    </row>
    <row r="103" spans="1:33" ht="39" customHeight="1" x14ac:dyDescent="0.35">
      <c r="A103" s="1">
        <v>100</v>
      </c>
      <c r="B103" s="14">
        <v>42251</v>
      </c>
      <c r="C103" s="56" t="s">
        <v>1061</v>
      </c>
      <c r="D103" s="14" t="s">
        <v>532</v>
      </c>
      <c r="E103" s="56" t="s">
        <v>844</v>
      </c>
      <c r="F103" s="14" t="s">
        <v>533</v>
      </c>
      <c r="G103" s="14" t="s">
        <v>533</v>
      </c>
      <c r="H103" s="23" t="s">
        <v>997</v>
      </c>
      <c r="I103" s="14" t="s">
        <v>22</v>
      </c>
      <c r="J103" s="14" t="s">
        <v>9</v>
      </c>
      <c r="K103" s="25">
        <v>3</v>
      </c>
      <c r="L103" s="14" t="s">
        <v>122</v>
      </c>
      <c r="M103" s="14" t="s">
        <v>28</v>
      </c>
      <c r="N103" s="7">
        <v>3</v>
      </c>
      <c r="O103" s="7">
        <v>0</v>
      </c>
      <c r="P103" s="4">
        <v>3</v>
      </c>
      <c r="Q103" s="4">
        <v>0</v>
      </c>
      <c r="R103" s="5">
        <v>3</v>
      </c>
      <c r="S103" s="5">
        <v>0</v>
      </c>
      <c r="T103" s="6" t="s">
        <v>534</v>
      </c>
      <c r="U103" s="6" t="s">
        <v>535</v>
      </c>
      <c r="V103" s="15" t="s">
        <v>12</v>
      </c>
      <c r="W103" s="20"/>
      <c r="X103" s="20"/>
      <c r="Y103" s="16"/>
      <c r="AC103" s="47" t="s">
        <v>537</v>
      </c>
      <c r="AD103" s="27" t="s">
        <v>536</v>
      </c>
      <c r="AE103" s="17" t="s">
        <v>738</v>
      </c>
      <c r="AF103" s="16" t="s">
        <v>800</v>
      </c>
      <c r="AG103" s="17"/>
    </row>
    <row r="104" spans="1:33" ht="39" customHeight="1" x14ac:dyDescent="0.35">
      <c r="A104" s="1">
        <v>101</v>
      </c>
      <c r="B104" s="14">
        <v>42254</v>
      </c>
      <c r="C104" s="56" t="s">
        <v>1061</v>
      </c>
      <c r="D104" s="14" t="s">
        <v>11</v>
      </c>
      <c r="E104" s="56" t="s">
        <v>835</v>
      </c>
      <c r="F104" s="14" t="s">
        <v>53</v>
      </c>
      <c r="G104" s="14" t="s">
        <v>82</v>
      </c>
      <c r="H104" s="23" t="s">
        <v>873</v>
      </c>
      <c r="I104" s="14" t="s">
        <v>22</v>
      </c>
      <c r="J104" s="14" t="s">
        <v>9</v>
      </c>
      <c r="K104" s="25">
        <v>13</v>
      </c>
      <c r="L104" s="14" t="s">
        <v>122</v>
      </c>
      <c r="M104" s="14" t="s">
        <v>28</v>
      </c>
      <c r="N104" s="7">
        <v>13</v>
      </c>
      <c r="O104" s="7">
        <v>0</v>
      </c>
      <c r="P104" s="4">
        <v>13</v>
      </c>
      <c r="Q104" s="4">
        <v>0</v>
      </c>
      <c r="R104" s="5">
        <v>13</v>
      </c>
      <c r="S104" s="5">
        <v>0</v>
      </c>
      <c r="V104" s="15" t="s">
        <v>12</v>
      </c>
      <c r="W104" s="20"/>
      <c r="X104" s="20"/>
      <c r="Y104" s="16"/>
      <c r="AC104" s="47" t="s">
        <v>84</v>
      </c>
      <c r="AD104" s="27" t="s">
        <v>83</v>
      </c>
      <c r="AE104" s="16" t="s">
        <v>554</v>
      </c>
      <c r="AF104" s="16" t="s">
        <v>730</v>
      </c>
      <c r="AG104" s="16" t="s">
        <v>743</v>
      </c>
    </row>
    <row r="105" spans="1:33" ht="39" customHeight="1" x14ac:dyDescent="0.35">
      <c r="A105" s="1">
        <v>102</v>
      </c>
      <c r="B105" s="14">
        <v>42254</v>
      </c>
      <c r="C105" s="56" t="s">
        <v>1061</v>
      </c>
      <c r="D105" s="14" t="s">
        <v>11</v>
      </c>
      <c r="E105" s="56" t="s">
        <v>835</v>
      </c>
      <c r="F105" s="14" t="s">
        <v>53</v>
      </c>
      <c r="G105" s="14" t="s">
        <v>53</v>
      </c>
      <c r="H105" s="23" t="s">
        <v>987</v>
      </c>
      <c r="I105" s="14" t="s">
        <v>22</v>
      </c>
      <c r="J105" s="14" t="s">
        <v>9</v>
      </c>
      <c r="K105" s="25">
        <v>13</v>
      </c>
      <c r="L105" s="14" t="s">
        <v>122</v>
      </c>
      <c r="M105" s="14" t="s">
        <v>28</v>
      </c>
      <c r="N105" s="7">
        <v>13</v>
      </c>
      <c r="O105" s="7">
        <v>0</v>
      </c>
      <c r="P105" s="4">
        <v>13</v>
      </c>
      <c r="Q105" s="4">
        <v>0</v>
      </c>
      <c r="R105" s="5">
        <v>13</v>
      </c>
      <c r="S105" s="5">
        <v>0</v>
      </c>
      <c r="V105" s="15" t="s">
        <v>12</v>
      </c>
      <c r="W105" s="20"/>
      <c r="X105" s="20"/>
      <c r="Y105" s="16"/>
      <c r="AC105" s="47" t="s">
        <v>216</v>
      </c>
      <c r="AD105" s="27" t="s">
        <v>215</v>
      </c>
      <c r="AE105" s="16" t="s">
        <v>554</v>
      </c>
      <c r="AF105" s="16" t="s">
        <v>730</v>
      </c>
      <c r="AG105" s="16" t="s">
        <v>743</v>
      </c>
    </row>
    <row r="106" spans="1:33" ht="39" customHeight="1" x14ac:dyDescent="0.35">
      <c r="A106" s="1">
        <v>103</v>
      </c>
      <c r="B106" s="14">
        <v>42254</v>
      </c>
      <c r="C106" s="56" t="s">
        <v>1061</v>
      </c>
      <c r="D106" s="14" t="s">
        <v>11</v>
      </c>
      <c r="E106" s="56" t="s">
        <v>835</v>
      </c>
      <c r="F106" s="14" t="s">
        <v>53</v>
      </c>
      <c r="G106" s="14" t="s">
        <v>53</v>
      </c>
      <c r="H106" s="23" t="s">
        <v>988</v>
      </c>
      <c r="I106" s="14" t="s">
        <v>22</v>
      </c>
      <c r="J106" s="14" t="s">
        <v>9</v>
      </c>
      <c r="K106" s="25">
        <v>4</v>
      </c>
      <c r="L106" s="14" t="s">
        <v>90</v>
      </c>
      <c r="M106" s="14" t="s">
        <v>28</v>
      </c>
      <c r="N106" s="7">
        <v>4</v>
      </c>
      <c r="O106" s="7">
        <v>0</v>
      </c>
      <c r="P106" s="4">
        <v>4</v>
      </c>
      <c r="Q106" s="4">
        <v>0</v>
      </c>
      <c r="R106" s="5">
        <v>4</v>
      </c>
      <c r="S106" s="5">
        <v>0</v>
      </c>
      <c r="U106" s="6" t="s">
        <v>345</v>
      </c>
      <c r="V106" s="15" t="s">
        <v>12</v>
      </c>
      <c r="W106" s="20"/>
      <c r="X106" s="20"/>
      <c r="Y106" s="16"/>
      <c r="AC106" s="47" t="s">
        <v>216</v>
      </c>
      <c r="AD106" s="27" t="s">
        <v>215</v>
      </c>
      <c r="AE106" s="16" t="s">
        <v>554</v>
      </c>
      <c r="AF106" s="16" t="s">
        <v>730</v>
      </c>
      <c r="AG106" s="16" t="s">
        <v>743</v>
      </c>
    </row>
    <row r="107" spans="1:33" ht="39" customHeight="1" x14ac:dyDescent="0.35">
      <c r="A107" s="1">
        <v>104</v>
      </c>
      <c r="B107" s="14">
        <v>42256</v>
      </c>
      <c r="C107" s="56" t="s">
        <v>1061</v>
      </c>
      <c r="D107" s="14" t="s">
        <v>14</v>
      </c>
      <c r="E107" s="56" t="s">
        <v>835</v>
      </c>
      <c r="F107" s="14" t="s">
        <v>181</v>
      </c>
      <c r="G107" s="14" t="s">
        <v>181</v>
      </c>
      <c r="H107" s="23" t="s">
        <v>932</v>
      </c>
      <c r="I107" s="14" t="s">
        <v>240</v>
      </c>
      <c r="J107" s="14" t="s">
        <v>9</v>
      </c>
      <c r="K107" s="25">
        <v>2</v>
      </c>
      <c r="L107" s="14" t="s">
        <v>401</v>
      </c>
      <c r="M107" s="14" t="s">
        <v>400</v>
      </c>
      <c r="N107" s="7">
        <v>1</v>
      </c>
      <c r="O107" s="7">
        <v>1</v>
      </c>
      <c r="P107" s="4">
        <v>2</v>
      </c>
      <c r="Q107" s="4">
        <v>0</v>
      </c>
      <c r="R107" s="5">
        <v>2</v>
      </c>
      <c r="S107" s="5">
        <v>0</v>
      </c>
      <c r="V107" s="15" t="s">
        <v>12</v>
      </c>
      <c r="W107" s="20"/>
      <c r="X107" s="20"/>
      <c r="Y107" s="16"/>
      <c r="AC107" s="47" t="s">
        <v>771</v>
      </c>
      <c r="AD107" s="27" t="s">
        <v>770</v>
      </c>
      <c r="AE107" s="16"/>
      <c r="AF107" s="16"/>
      <c r="AG107" s="16"/>
    </row>
    <row r="108" spans="1:33" ht="39" customHeight="1" x14ac:dyDescent="0.35">
      <c r="A108" s="1">
        <v>105</v>
      </c>
      <c r="B108" s="14">
        <v>42256</v>
      </c>
      <c r="C108" s="56" t="s">
        <v>1061</v>
      </c>
      <c r="D108" s="14" t="s">
        <v>11</v>
      </c>
      <c r="E108" s="56" t="s">
        <v>835</v>
      </c>
      <c r="F108" s="14" t="s">
        <v>18</v>
      </c>
      <c r="G108" s="14" t="s">
        <v>18</v>
      </c>
      <c r="H108" s="23" t="s">
        <v>983</v>
      </c>
      <c r="I108" s="14" t="s">
        <v>22</v>
      </c>
      <c r="J108" s="14" t="s">
        <v>9</v>
      </c>
      <c r="K108" s="25">
        <v>2</v>
      </c>
      <c r="L108" s="14" t="s">
        <v>122</v>
      </c>
      <c r="M108" s="14" t="s">
        <v>28</v>
      </c>
      <c r="N108" s="7">
        <v>2</v>
      </c>
      <c r="O108" s="7">
        <v>0</v>
      </c>
      <c r="P108" s="4">
        <v>2</v>
      </c>
      <c r="Q108" s="4">
        <v>0</v>
      </c>
      <c r="R108" s="5">
        <v>2</v>
      </c>
      <c r="S108" s="5">
        <v>0</v>
      </c>
      <c r="V108" s="15" t="s">
        <v>12</v>
      </c>
      <c r="W108" s="20"/>
      <c r="X108" s="20"/>
      <c r="Y108" s="16"/>
      <c r="AC108" s="47" t="s">
        <v>742</v>
      </c>
      <c r="AD108" s="27" t="s">
        <v>741</v>
      </c>
      <c r="AE108" s="16" t="s">
        <v>770</v>
      </c>
      <c r="AF108" s="16"/>
      <c r="AG108" s="16"/>
    </row>
    <row r="109" spans="1:33" ht="39" customHeight="1" x14ac:dyDescent="0.35">
      <c r="A109" s="1">
        <v>106</v>
      </c>
      <c r="B109" s="14">
        <v>42257</v>
      </c>
      <c r="C109" s="56" t="s">
        <v>1061</v>
      </c>
      <c r="D109" s="14" t="s">
        <v>105</v>
      </c>
      <c r="E109" s="56" t="s">
        <v>835</v>
      </c>
      <c r="F109" s="14" t="s">
        <v>119</v>
      </c>
      <c r="G109" s="14" t="s">
        <v>119</v>
      </c>
      <c r="H109" s="23" t="s">
        <v>1004</v>
      </c>
      <c r="I109" s="14" t="s">
        <v>240</v>
      </c>
      <c r="J109" s="14" t="s">
        <v>9</v>
      </c>
      <c r="K109" s="25">
        <v>2</v>
      </c>
      <c r="L109" s="14" t="s">
        <v>122</v>
      </c>
      <c r="M109" s="14" t="s">
        <v>28</v>
      </c>
      <c r="N109" s="7">
        <v>2</v>
      </c>
      <c r="O109" s="7">
        <v>0</v>
      </c>
      <c r="P109" s="4">
        <v>2</v>
      </c>
      <c r="Q109" s="4">
        <v>0</v>
      </c>
      <c r="R109" s="5">
        <v>2</v>
      </c>
      <c r="S109" s="5">
        <v>0</v>
      </c>
      <c r="T109" s="6" t="s">
        <v>145</v>
      </c>
      <c r="U109" s="6" t="s">
        <v>146</v>
      </c>
      <c r="V109" s="15" t="s">
        <v>12</v>
      </c>
      <c r="W109" s="20"/>
      <c r="X109" s="20"/>
      <c r="Y109" s="16"/>
      <c r="AC109" s="47" t="s">
        <v>120</v>
      </c>
      <c r="AD109" s="29" t="s">
        <v>121</v>
      </c>
      <c r="AE109" s="16"/>
      <c r="AF109" s="16"/>
      <c r="AG109" s="17"/>
    </row>
    <row r="110" spans="1:33" ht="39" customHeight="1" x14ac:dyDescent="0.35">
      <c r="A110" s="1">
        <v>107</v>
      </c>
      <c r="B110" s="14">
        <v>42259</v>
      </c>
      <c r="C110" s="56" t="s">
        <v>1061</v>
      </c>
      <c r="D110" s="14" t="s">
        <v>14</v>
      </c>
      <c r="E110" s="56" t="s">
        <v>835</v>
      </c>
      <c r="F110" s="14" t="s">
        <v>500</v>
      </c>
      <c r="G110" s="14" t="s">
        <v>500</v>
      </c>
      <c r="H110" s="23" t="s">
        <v>999</v>
      </c>
      <c r="I110" s="14" t="s">
        <v>22</v>
      </c>
      <c r="J110" s="14" t="s">
        <v>9</v>
      </c>
      <c r="K110" s="25">
        <v>1</v>
      </c>
      <c r="L110" s="14" t="s">
        <v>90</v>
      </c>
      <c r="M110" s="14" t="s">
        <v>28</v>
      </c>
      <c r="N110" s="7">
        <v>1</v>
      </c>
      <c r="O110" s="7">
        <v>0</v>
      </c>
      <c r="P110" s="4">
        <v>1</v>
      </c>
      <c r="Q110" s="4">
        <v>0</v>
      </c>
      <c r="R110" s="5">
        <v>1</v>
      </c>
      <c r="S110" s="5">
        <v>0</v>
      </c>
      <c r="U110" s="6" t="s">
        <v>345</v>
      </c>
      <c r="V110" s="15" t="s">
        <v>12</v>
      </c>
      <c r="W110" s="20"/>
      <c r="X110" s="20"/>
      <c r="Y110" s="16"/>
      <c r="AC110" s="47" t="s">
        <v>503</v>
      </c>
      <c r="AD110" s="29" t="s">
        <v>217</v>
      </c>
      <c r="AE110" s="16" t="s">
        <v>495</v>
      </c>
      <c r="AF110" s="16"/>
      <c r="AG110" s="17" t="s">
        <v>740</v>
      </c>
    </row>
    <row r="111" spans="1:33" ht="39" customHeight="1" x14ac:dyDescent="0.35">
      <c r="A111" s="1">
        <v>108</v>
      </c>
      <c r="B111" s="14">
        <v>42259</v>
      </c>
      <c r="C111" s="56" t="s">
        <v>1061</v>
      </c>
      <c r="D111" s="14" t="s">
        <v>14</v>
      </c>
      <c r="E111" s="56" t="s">
        <v>835</v>
      </c>
      <c r="F111" s="14" t="s">
        <v>500</v>
      </c>
      <c r="G111" s="14" t="s">
        <v>500</v>
      </c>
      <c r="H111" s="23" t="s">
        <v>998</v>
      </c>
      <c r="I111" s="14" t="s">
        <v>22</v>
      </c>
      <c r="J111" s="14" t="s">
        <v>9</v>
      </c>
      <c r="K111" s="25">
        <v>12</v>
      </c>
      <c r="L111" s="14" t="s">
        <v>122</v>
      </c>
      <c r="M111" s="14" t="s">
        <v>28</v>
      </c>
      <c r="N111" s="7">
        <v>12</v>
      </c>
      <c r="O111" s="7">
        <v>0</v>
      </c>
      <c r="P111" s="4">
        <v>12</v>
      </c>
      <c r="Q111" s="4">
        <v>0</v>
      </c>
      <c r="R111" s="5">
        <v>12</v>
      </c>
      <c r="S111" s="5">
        <v>0</v>
      </c>
      <c r="V111" s="15" t="s">
        <v>12</v>
      </c>
      <c r="W111" s="20"/>
      <c r="X111" s="20"/>
      <c r="Y111" s="16"/>
      <c r="AC111" s="47" t="s">
        <v>503</v>
      </c>
      <c r="AD111" s="29" t="s">
        <v>217</v>
      </c>
      <c r="AE111" s="16" t="s">
        <v>495</v>
      </c>
      <c r="AF111" s="16" t="s">
        <v>731</v>
      </c>
      <c r="AG111" s="17" t="s">
        <v>740</v>
      </c>
    </row>
    <row r="112" spans="1:33" ht="39" customHeight="1" x14ac:dyDescent="0.35">
      <c r="A112" s="1">
        <v>109</v>
      </c>
      <c r="B112" s="14">
        <v>42259</v>
      </c>
      <c r="C112" s="56" t="s">
        <v>1061</v>
      </c>
      <c r="D112" s="14" t="s">
        <v>14</v>
      </c>
      <c r="E112" s="56" t="s">
        <v>835</v>
      </c>
      <c r="F112" s="14" t="s">
        <v>16</v>
      </c>
      <c r="G112" s="14" t="s">
        <v>501</v>
      </c>
      <c r="H112" s="23" t="s">
        <v>901</v>
      </c>
      <c r="I112" s="14" t="s">
        <v>22</v>
      </c>
      <c r="J112" s="14" t="s">
        <v>9</v>
      </c>
      <c r="K112" s="25">
        <v>9</v>
      </c>
      <c r="L112" s="14" t="s">
        <v>122</v>
      </c>
      <c r="M112" s="14" t="s">
        <v>28</v>
      </c>
      <c r="N112" s="7">
        <v>9</v>
      </c>
      <c r="O112" s="7">
        <v>0</v>
      </c>
      <c r="P112" s="4">
        <v>9</v>
      </c>
      <c r="Q112" s="4">
        <v>0</v>
      </c>
      <c r="R112" s="5">
        <v>9</v>
      </c>
      <c r="S112" s="5">
        <v>0</v>
      </c>
      <c r="V112" s="15" t="s">
        <v>12</v>
      </c>
      <c r="W112" s="20"/>
      <c r="X112" s="20"/>
      <c r="Y112" s="16"/>
      <c r="AC112" s="47" t="s">
        <v>502</v>
      </c>
      <c r="AD112" s="29" t="s">
        <v>217</v>
      </c>
      <c r="AE112" s="16" t="s">
        <v>495</v>
      </c>
      <c r="AF112" s="16" t="s">
        <v>740</v>
      </c>
      <c r="AG112" s="17"/>
    </row>
    <row r="113" spans="1:33" ht="39" customHeight="1" x14ac:dyDescent="0.3">
      <c r="A113" s="1">
        <v>110</v>
      </c>
      <c r="B113" s="14">
        <v>42259</v>
      </c>
      <c r="C113" s="56" t="s">
        <v>1061</v>
      </c>
      <c r="D113" s="14" t="s">
        <v>11</v>
      </c>
      <c r="E113" s="56" t="s">
        <v>835</v>
      </c>
      <c r="F113" s="14" t="s">
        <v>97</v>
      </c>
      <c r="G113" s="14" t="s">
        <v>97</v>
      </c>
      <c r="H113" s="23" t="s">
        <v>989</v>
      </c>
      <c r="I113" s="14" t="s">
        <v>494</v>
      </c>
      <c r="J113" s="14" t="s">
        <v>9</v>
      </c>
      <c r="K113" s="25">
        <v>4</v>
      </c>
      <c r="L113" s="14" t="s">
        <v>122</v>
      </c>
      <c r="M113" s="14" t="s">
        <v>28</v>
      </c>
      <c r="N113" s="7">
        <v>4</v>
      </c>
      <c r="O113" s="7">
        <v>0</v>
      </c>
      <c r="P113" s="4">
        <v>4</v>
      </c>
      <c r="Q113" s="4">
        <v>0</v>
      </c>
      <c r="R113" s="5">
        <v>1</v>
      </c>
      <c r="S113" s="5">
        <v>3</v>
      </c>
      <c r="T113" s="6" t="s">
        <v>499</v>
      </c>
      <c r="V113" s="15" t="s">
        <v>12</v>
      </c>
      <c r="W113" s="20"/>
      <c r="X113" s="20"/>
      <c r="Y113" s="16"/>
      <c r="AC113" s="26" t="s">
        <v>496</v>
      </c>
      <c r="AD113" s="29" t="s">
        <v>495</v>
      </c>
      <c r="AE113" s="16"/>
      <c r="AF113" s="16"/>
      <c r="AG113" s="17"/>
    </row>
    <row r="114" spans="1:33" ht="39" customHeight="1" x14ac:dyDescent="0.35">
      <c r="A114" s="1">
        <v>111</v>
      </c>
      <c r="B114" s="14">
        <v>42259</v>
      </c>
      <c r="C114" s="56" t="s">
        <v>1061</v>
      </c>
      <c r="D114" s="14" t="s">
        <v>11</v>
      </c>
      <c r="E114" s="56" t="s">
        <v>835</v>
      </c>
      <c r="F114" s="14" t="s">
        <v>53</v>
      </c>
      <c r="G114" s="14" t="s">
        <v>54</v>
      </c>
      <c r="H114" s="23" t="s">
        <v>874</v>
      </c>
      <c r="I114" s="14" t="s">
        <v>22</v>
      </c>
      <c r="J114" s="14" t="s">
        <v>9</v>
      </c>
      <c r="K114" s="25">
        <v>13</v>
      </c>
      <c r="L114" s="14" t="s">
        <v>122</v>
      </c>
      <c r="M114" s="14" t="s">
        <v>28</v>
      </c>
      <c r="N114" s="7">
        <v>13</v>
      </c>
      <c r="O114" s="7">
        <v>0</v>
      </c>
      <c r="P114" s="4">
        <v>13</v>
      </c>
      <c r="Q114" s="4">
        <v>0</v>
      </c>
      <c r="R114" s="5">
        <v>13</v>
      </c>
      <c r="S114" s="5">
        <v>0</v>
      </c>
      <c r="V114" s="15" t="s">
        <v>12</v>
      </c>
      <c r="W114" s="20"/>
      <c r="X114" s="20"/>
      <c r="Y114" s="16"/>
      <c r="AC114" s="47" t="s">
        <v>497</v>
      </c>
      <c r="AD114" s="29" t="s">
        <v>495</v>
      </c>
      <c r="AE114" s="16" t="s">
        <v>731</v>
      </c>
      <c r="AF114" s="16" t="s">
        <v>740</v>
      </c>
      <c r="AG114" s="17"/>
    </row>
    <row r="115" spans="1:33" ht="39" customHeight="1" x14ac:dyDescent="0.35">
      <c r="A115" s="1">
        <v>112</v>
      </c>
      <c r="B115" s="14">
        <v>42259</v>
      </c>
      <c r="C115" s="56" t="s">
        <v>1061</v>
      </c>
      <c r="D115" s="14" t="s">
        <v>11</v>
      </c>
      <c r="E115" s="56" t="s">
        <v>835</v>
      </c>
      <c r="F115" s="14" t="s">
        <v>53</v>
      </c>
      <c r="G115" s="14" t="s">
        <v>54</v>
      </c>
      <c r="H115" s="23" t="s">
        <v>904</v>
      </c>
      <c r="I115" s="14" t="s">
        <v>22</v>
      </c>
      <c r="J115" s="14" t="s">
        <v>9</v>
      </c>
      <c r="K115" s="25">
        <v>1</v>
      </c>
      <c r="L115" s="14" t="s">
        <v>90</v>
      </c>
      <c r="M115" s="14" t="s">
        <v>28</v>
      </c>
      <c r="N115" s="7">
        <v>1</v>
      </c>
      <c r="O115" s="7">
        <v>0</v>
      </c>
      <c r="P115" s="4">
        <v>1</v>
      </c>
      <c r="Q115" s="4">
        <v>0</v>
      </c>
      <c r="R115" s="5">
        <v>1</v>
      </c>
      <c r="S115" s="5">
        <v>0</v>
      </c>
      <c r="U115" s="6" t="s">
        <v>342</v>
      </c>
      <c r="V115" s="15" t="s">
        <v>12</v>
      </c>
      <c r="W115" s="20"/>
      <c r="X115" s="20"/>
      <c r="Y115" s="16"/>
      <c r="AC115" s="47" t="s">
        <v>498</v>
      </c>
      <c r="AD115" s="29" t="s">
        <v>495</v>
      </c>
      <c r="AE115" s="16"/>
      <c r="AF115" s="16" t="s">
        <v>740</v>
      </c>
      <c r="AG115" s="17"/>
    </row>
    <row r="116" spans="1:33" ht="39" customHeight="1" x14ac:dyDescent="0.35">
      <c r="A116" s="1">
        <v>113</v>
      </c>
      <c r="B116" s="14">
        <v>42260</v>
      </c>
      <c r="C116" s="56" t="s">
        <v>1061</v>
      </c>
      <c r="D116" s="14" t="s">
        <v>11</v>
      </c>
      <c r="E116" s="56" t="s">
        <v>835</v>
      </c>
      <c r="F116" s="14" t="s">
        <v>23</v>
      </c>
      <c r="G116" s="14" t="s">
        <v>23</v>
      </c>
      <c r="H116" s="23" t="s">
        <v>943</v>
      </c>
      <c r="I116" s="14" t="s">
        <v>22</v>
      </c>
      <c r="J116" s="14" t="s">
        <v>9</v>
      </c>
      <c r="K116" s="25">
        <v>3</v>
      </c>
      <c r="L116" s="14" t="s">
        <v>90</v>
      </c>
      <c r="M116" s="14" t="s">
        <v>28</v>
      </c>
      <c r="N116" s="7">
        <v>3</v>
      </c>
      <c r="O116" s="7">
        <v>0</v>
      </c>
      <c r="P116" s="4">
        <v>3</v>
      </c>
      <c r="Q116" s="4">
        <v>0</v>
      </c>
      <c r="R116" s="5">
        <v>3</v>
      </c>
      <c r="S116" s="5">
        <v>0</v>
      </c>
      <c r="U116" s="6" t="s">
        <v>345</v>
      </c>
      <c r="V116" s="15" t="s">
        <v>12</v>
      </c>
      <c r="W116" s="20"/>
      <c r="X116" s="20"/>
      <c r="Y116" s="16"/>
      <c r="AC116" s="47" t="s">
        <v>219</v>
      </c>
      <c r="AD116" s="29" t="s">
        <v>218</v>
      </c>
      <c r="AE116" s="16" t="s">
        <v>555</v>
      </c>
      <c r="AF116" s="16"/>
      <c r="AG116" s="17"/>
    </row>
    <row r="117" spans="1:33" ht="39" customHeight="1" x14ac:dyDescent="0.35">
      <c r="A117" s="1">
        <v>114</v>
      </c>
      <c r="B117" s="14">
        <v>42260</v>
      </c>
      <c r="C117" s="56" t="s">
        <v>1061</v>
      </c>
      <c r="D117" s="14" t="s">
        <v>11</v>
      </c>
      <c r="E117" s="56" t="s">
        <v>835</v>
      </c>
      <c r="F117" s="14" t="s">
        <v>23</v>
      </c>
      <c r="G117" s="14" t="s">
        <v>23</v>
      </c>
      <c r="H117" s="23" t="s">
        <v>941</v>
      </c>
      <c r="I117" s="14" t="s">
        <v>22</v>
      </c>
      <c r="J117" s="14" t="s">
        <v>9</v>
      </c>
      <c r="K117" s="25">
        <v>6</v>
      </c>
      <c r="L117" s="14" t="s">
        <v>122</v>
      </c>
      <c r="M117" s="14" t="s">
        <v>28</v>
      </c>
      <c r="N117" s="7">
        <v>6</v>
      </c>
      <c r="O117" s="7">
        <v>0</v>
      </c>
      <c r="P117" s="4">
        <v>6</v>
      </c>
      <c r="Q117" s="4">
        <v>0</v>
      </c>
      <c r="R117" s="5">
        <v>6</v>
      </c>
      <c r="S117" s="5">
        <v>0</v>
      </c>
      <c r="V117" s="15" t="s">
        <v>12</v>
      </c>
      <c r="W117" s="20"/>
      <c r="X117" s="20"/>
      <c r="Y117" s="16"/>
      <c r="AC117" s="47" t="s">
        <v>219</v>
      </c>
      <c r="AD117" s="29" t="s">
        <v>218</v>
      </c>
      <c r="AE117" s="16" t="s">
        <v>555</v>
      </c>
      <c r="AF117" s="16"/>
      <c r="AG117" s="17"/>
    </row>
    <row r="118" spans="1:33" ht="39" customHeight="1" x14ac:dyDescent="0.35">
      <c r="A118" s="1">
        <v>115</v>
      </c>
      <c r="B118" s="14">
        <v>42264</v>
      </c>
      <c r="C118" s="56" t="s">
        <v>1061</v>
      </c>
      <c r="D118" s="14" t="s">
        <v>11</v>
      </c>
      <c r="E118" s="56" t="s">
        <v>835</v>
      </c>
      <c r="F118" s="14" t="s">
        <v>53</v>
      </c>
      <c r="G118" s="14" t="s">
        <v>54</v>
      </c>
      <c r="H118" s="23" t="s">
        <v>866</v>
      </c>
      <c r="I118" s="14" t="s">
        <v>30</v>
      </c>
      <c r="J118" s="14" t="s">
        <v>9</v>
      </c>
      <c r="K118" s="25">
        <v>5</v>
      </c>
      <c r="L118" s="14" t="s">
        <v>122</v>
      </c>
      <c r="M118" s="14" t="s">
        <v>28</v>
      </c>
      <c r="N118" s="7">
        <v>5</v>
      </c>
      <c r="O118" s="7">
        <v>0</v>
      </c>
      <c r="P118" s="4">
        <v>5</v>
      </c>
      <c r="Q118" s="4">
        <v>0</v>
      </c>
      <c r="R118" s="5">
        <v>5</v>
      </c>
      <c r="S118" s="5">
        <v>0</v>
      </c>
      <c r="V118" s="15" t="s">
        <v>12</v>
      </c>
      <c r="W118" s="20"/>
      <c r="X118" s="20"/>
      <c r="Y118" s="16"/>
      <c r="AC118" s="47" t="s">
        <v>221</v>
      </c>
      <c r="AD118" s="29" t="s">
        <v>220</v>
      </c>
      <c r="AE118" s="16"/>
      <c r="AF118" s="16"/>
      <c r="AG118" s="17"/>
    </row>
    <row r="119" spans="1:33" ht="39" customHeight="1" x14ac:dyDescent="0.35">
      <c r="A119" s="1">
        <v>116</v>
      </c>
      <c r="B119" s="14">
        <v>42264</v>
      </c>
      <c r="C119" s="56" t="s">
        <v>1061</v>
      </c>
      <c r="D119" s="14" t="s">
        <v>34</v>
      </c>
      <c r="E119" s="56" t="s">
        <v>844</v>
      </c>
      <c r="F119" s="14" t="s">
        <v>18</v>
      </c>
      <c r="G119" s="14" t="s">
        <v>33</v>
      </c>
      <c r="H119" s="23" t="s">
        <v>969</v>
      </c>
      <c r="I119" s="14" t="s">
        <v>22</v>
      </c>
      <c r="J119" s="14" t="s">
        <v>9</v>
      </c>
      <c r="K119" s="25">
        <v>1</v>
      </c>
      <c r="L119" s="14" t="s">
        <v>90</v>
      </c>
      <c r="M119" s="14" t="s">
        <v>28</v>
      </c>
      <c r="N119" s="7">
        <v>1</v>
      </c>
      <c r="O119" s="7">
        <v>0</v>
      </c>
      <c r="P119" s="4">
        <v>1</v>
      </c>
      <c r="Q119" s="4">
        <v>0</v>
      </c>
      <c r="R119" s="5">
        <v>1</v>
      </c>
      <c r="S119" s="5">
        <v>0</v>
      </c>
      <c r="U119" s="6" t="s">
        <v>342</v>
      </c>
      <c r="V119" s="15" t="s">
        <v>12</v>
      </c>
      <c r="W119" s="20"/>
      <c r="X119" s="20"/>
      <c r="Y119" s="16"/>
      <c r="AC119" s="47" t="s">
        <v>754</v>
      </c>
      <c r="AD119" s="29" t="s">
        <v>753</v>
      </c>
      <c r="AE119" s="16"/>
      <c r="AF119" s="16"/>
      <c r="AG119" s="17"/>
    </row>
    <row r="120" spans="1:33" ht="39" customHeight="1" x14ac:dyDescent="0.35">
      <c r="A120" s="1">
        <v>117</v>
      </c>
      <c r="B120" s="14">
        <v>42265</v>
      </c>
      <c r="C120" s="56" t="s">
        <v>1061</v>
      </c>
      <c r="D120" s="14" t="s">
        <v>11</v>
      </c>
      <c r="E120" s="56" t="s">
        <v>835</v>
      </c>
      <c r="F120" s="14" t="s">
        <v>17</v>
      </c>
      <c r="G120" s="14" t="s">
        <v>39</v>
      </c>
      <c r="H120" s="23" t="s">
        <v>882</v>
      </c>
      <c r="I120" s="14" t="s">
        <v>22</v>
      </c>
      <c r="J120" s="14" t="s">
        <v>9</v>
      </c>
      <c r="K120" s="25">
        <v>5</v>
      </c>
      <c r="L120" s="14" t="s">
        <v>122</v>
      </c>
      <c r="M120" s="14" t="s">
        <v>28</v>
      </c>
      <c r="N120" s="7">
        <v>5</v>
      </c>
      <c r="O120" s="7">
        <v>0</v>
      </c>
      <c r="P120" s="4">
        <v>5</v>
      </c>
      <c r="Q120" s="4">
        <v>0</v>
      </c>
      <c r="R120" s="5">
        <v>5</v>
      </c>
      <c r="S120" s="5">
        <v>0</v>
      </c>
      <c r="V120" s="15" t="s">
        <v>15</v>
      </c>
      <c r="W120" s="20"/>
      <c r="X120" s="20"/>
      <c r="Y120" s="16"/>
      <c r="AC120" s="47" t="s">
        <v>223</v>
      </c>
      <c r="AD120" s="27" t="s">
        <v>86</v>
      </c>
      <c r="AE120" s="16" t="s">
        <v>222</v>
      </c>
      <c r="AF120" s="16"/>
      <c r="AG120" s="16"/>
    </row>
    <row r="121" spans="1:33" ht="39" customHeight="1" x14ac:dyDescent="0.35">
      <c r="A121" s="1">
        <v>118</v>
      </c>
      <c r="B121" s="14">
        <v>42265</v>
      </c>
      <c r="C121" s="56" t="s">
        <v>1061</v>
      </c>
      <c r="D121" s="14" t="s">
        <v>11</v>
      </c>
      <c r="E121" s="56" t="s">
        <v>835</v>
      </c>
      <c r="F121" s="14" t="s">
        <v>53</v>
      </c>
      <c r="G121" s="14" t="s">
        <v>54</v>
      </c>
      <c r="H121" s="23" t="s">
        <v>875</v>
      </c>
      <c r="I121" s="14" t="s">
        <v>22</v>
      </c>
      <c r="J121" s="14" t="s">
        <v>9</v>
      </c>
      <c r="K121" s="25">
        <v>10</v>
      </c>
      <c r="L121" s="14" t="s">
        <v>122</v>
      </c>
      <c r="M121" s="14" t="s">
        <v>28</v>
      </c>
      <c r="N121" s="7">
        <v>10</v>
      </c>
      <c r="O121" s="7">
        <v>0</v>
      </c>
      <c r="P121" s="4">
        <v>10</v>
      </c>
      <c r="Q121" s="4">
        <v>0</v>
      </c>
      <c r="R121" s="5">
        <v>10</v>
      </c>
      <c r="S121" s="5">
        <v>0</v>
      </c>
      <c r="V121" s="15" t="s">
        <v>168</v>
      </c>
      <c r="W121" s="20"/>
      <c r="X121" s="20"/>
      <c r="Y121" s="16"/>
      <c r="AC121" s="47" t="s">
        <v>223</v>
      </c>
      <c r="AD121" s="27" t="s">
        <v>86</v>
      </c>
      <c r="AE121" s="16" t="s">
        <v>222</v>
      </c>
      <c r="AF121" s="16"/>
      <c r="AG121" s="16"/>
    </row>
    <row r="122" spans="1:33" ht="39" customHeight="1" x14ac:dyDescent="0.35">
      <c r="A122" s="1">
        <v>119</v>
      </c>
      <c r="B122" s="14">
        <v>42266</v>
      </c>
      <c r="C122" s="56" t="s">
        <v>1061</v>
      </c>
      <c r="D122" s="14" t="s">
        <v>11</v>
      </c>
      <c r="E122" s="56" t="s">
        <v>835</v>
      </c>
      <c r="F122" s="14" t="s">
        <v>17</v>
      </c>
      <c r="G122" s="14" t="s">
        <v>115</v>
      </c>
      <c r="H122" s="23" t="s">
        <v>883</v>
      </c>
      <c r="I122" s="14" t="s">
        <v>22</v>
      </c>
      <c r="J122" s="14" t="s">
        <v>9</v>
      </c>
      <c r="K122" s="25">
        <v>3</v>
      </c>
      <c r="L122" s="14" t="s">
        <v>122</v>
      </c>
      <c r="M122" s="14" t="s">
        <v>28</v>
      </c>
      <c r="N122" s="7">
        <v>3</v>
      </c>
      <c r="O122" s="7">
        <v>0</v>
      </c>
      <c r="P122" s="4">
        <v>3</v>
      </c>
      <c r="Q122" s="4">
        <v>0</v>
      </c>
      <c r="R122" s="5">
        <v>3</v>
      </c>
      <c r="S122" s="5">
        <v>0</v>
      </c>
      <c r="V122" s="15" t="s">
        <v>12</v>
      </c>
      <c r="W122" s="20"/>
      <c r="X122" s="20"/>
      <c r="Y122" s="16"/>
      <c r="AC122" s="47" t="s">
        <v>752</v>
      </c>
      <c r="AD122" s="27" t="s">
        <v>751</v>
      </c>
      <c r="AE122" s="16"/>
      <c r="AF122" s="16"/>
      <c r="AG122" s="16"/>
    </row>
    <row r="123" spans="1:33" ht="39" customHeight="1" x14ac:dyDescent="0.35">
      <c r="A123" s="1">
        <v>120</v>
      </c>
      <c r="B123" s="14">
        <v>42266</v>
      </c>
      <c r="C123" s="56" t="s">
        <v>1061</v>
      </c>
      <c r="D123" s="14" t="s">
        <v>11</v>
      </c>
      <c r="E123" s="56" t="s">
        <v>835</v>
      </c>
      <c r="F123" s="14" t="s">
        <v>53</v>
      </c>
      <c r="G123" s="14" t="s">
        <v>54</v>
      </c>
      <c r="H123" s="23" t="s">
        <v>876</v>
      </c>
      <c r="I123" s="14" t="s">
        <v>22</v>
      </c>
      <c r="J123" s="14" t="s">
        <v>9</v>
      </c>
      <c r="K123" s="25">
        <v>5</v>
      </c>
      <c r="L123" s="14" t="s">
        <v>122</v>
      </c>
      <c r="M123" s="14" t="s">
        <v>28</v>
      </c>
      <c r="N123" s="7">
        <v>5</v>
      </c>
      <c r="O123" s="7">
        <v>0</v>
      </c>
      <c r="P123" s="4">
        <v>5</v>
      </c>
      <c r="Q123" s="4">
        <v>0</v>
      </c>
      <c r="R123" s="5">
        <v>5</v>
      </c>
      <c r="S123" s="5">
        <v>0</v>
      </c>
      <c r="V123" s="15" t="s">
        <v>12</v>
      </c>
      <c r="W123" s="20"/>
      <c r="X123" s="20"/>
      <c r="Y123" s="16"/>
      <c r="AC123" s="47" t="s">
        <v>752</v>
      </c>
      <c r="AD123" s="27" t="s">
        <v>751</v>
      </c>
      <c r="AE123" s="16"/>
      <c r="AF123" s="16"/>
      <c r="AG123" s="16"/>
    </row>
    <row r="124" spans="1:33" ht="39" customHeight="1" x14ac:dyDescent="0.35">
      <c r="A124" s="1">
        <v>121</v>
      </c>
      <c r="B124" s="14">
        <v>42266</v>
      </c>
      <c r="C124" s="56" t="s">
        <v>1061</v>
      </c>
      <c r="D124" s="14" t="s">
        <v>11</v>
      </c>
      <c r="E124" s="56" t="s">
        <v>835</v>
      </c>
      <c r="F124" s="14" t="s">
        <v>97</v>
      </c>
      <c r="G124" s="14" t="s">
        <v>97</v>
      </c>
      <c r="H124" s="23" t="s">
        <v>990</v>
      </c>
      <c r="I124" s="14" t="s">
        <v>30</v>
      </c>
      <c r="J124" s="14" t="s">
        <v>9</v>
      </c>
      <c r="K124" s="25">
        <v>5</v>
      </c>
      <c r="L124" s="14" t="s">
        <v>122</v>
      </c>
      <c r="M124" s="14" t="s">
        <v>28</v>
      </c>
      <c r="N124" s="7">
        <v>5</v>
      </c>
      <c r="O124" s="7">
        <v>0</v>
      </c>
      <c r="P124" s="4">
        <v>5</v>
      </c>
      <c r="Q124" s="4">
        <v>0</v>
      </c>
      <c r="R124" s="5">
        <v>5</v>
      </c>
      <c r="S124" s="5">
        <v>0</v>
      </c>
      <c r="V124" s="15" t="s">
        <v>12</v>
      </c>
      <c r="W124" s="20"/>
      <c r="X124" s="20"/>
      <c r="Y124" s="16"/>
      <c r="AC124" s="47" t="s">
        <v>752</v>
      </c>
      <c r="AD124" s="27" t="s">
        <v>751</v>
      </c>
      <c r="AE124" s="16"/>
      <c r="AF124" s="16"/>
      <c r="AG124" s="16"/>
    </row>
    <row r="125" spans="1:33" ht="39" customHeight="1" x14ac:dyDescent="0.35">
      <c r="A125" s="1">
        <v>122</v>
      </c>
      <c r="B125" s="14">
        <v>42266</v>
      </c>
      <c r="C125" s="56" t="s">
        <v>1061</v>
      </c>
      <c r="D125" s="14" t="s">
        <v>105</v>
      </c>
      <c r="E125" s="56" t="s">
        <v>835</v>
      </c>
      <c r="F125" s="14" t="s">
        <v>23</v>
      </c>
      <c r="G125" s="14" t="s">
        <v>23</v>
      </c>
      <c r="H125" s="23" t="s">
        <v>938</v>
      </c>
      <c r="I125" s="14" t="s">
        <v>240</v>
      </c>
      <c r="J125" s="14" t="s">
        <v>9</v>
      </c>
      <c r="K125" s="25">
        <v>6</v>
      </c>
      <c r="L125" s="14" t="s">
        <v>401</v>
      </c>
      <c r="M125" s="14" t="s">
        <v>400</v>
      </c>
      <c r="N125" s="7">
        <v>3</v>
      </c>
      <c r="O125" s="7">
        <v>3</v>
      </c>
      <c r="P125" s="4">
        <v>6</v>
      </c>
      <c r="Q125" s="4">
        <v>0</v>
      </c>
      <c r="R125" s="5">
        <v>6</v>
      </c>
      <c r="S125" s="5">
        <v>0</v>
      </c>
      <c r="V125" s="15" t="s">
        <v>12</v>
      </c>
      <c r="W125" s="20"/>
      <c r="X125" s="20"/>
      <c r="Y125" s="16"/>
      <c r="AC125" s="47" t="s">
        <v>747</v>
      </c>
      <c r="AD125" s="27" t="s">
        <v>746</v>
      </c>
      <c r="AE125" s="16"/>
      <c r="AF125" s="16"/>
      <c r="AG125" s="16"/>
    </row>
    <row r="126" spans="1:33" ht="39" customHeight="1" x14ac:dyDescent="0.35">
      <c r="A126" s="1">
        <v>123</v>
      </c>
      <c r="B126" s="14">
        <v>42266</v>
      </c>
      <c r="C126" s="56" t="s">
        <v>1061</v>
      </c>
      <c r="D126" s="14" t="s">
        <v>105</v>
      </c>
      <c r="E126" s="56" t="s">
        <v>835</v>
      </c>
      <c r="F126" s="14" t="s">
        <v>23</v>
      </c>
      <c r="G126" s="14" t="s">
        <v>23</v>
      </c>
      <c r="H126" s="23" t="s">
        <v>934</v>
      </c>
      <c r="I126" s="14" t="s">
        <v>22</v>
      </c>
      <c r="J126" s="14" t="s">
        <v>9</v>
      </c>
      <c r="K126" s="25">
        <v>2</v>
      </c>
      <c r="L126" s="14" t="s">
        <v>122</v>
      </c>
      <c r="M126" s="14" t="s">
        <v>28</v>
      </c>
      <c r="N126" s="7">
        <v>2</v>
      </c>
      <c r="O126" s="7">
        <v>0</v>
      </c>
      <c r="P126" s="4">
        <v>2</v>
      </c>
      <c r="Q126" s="4">
        <v>0</v>
      </c>
      <c r="R126" s="5">
        <v>2</v>
      </c>
      <c r="S126" s="5">
        <v>0</v>
      </c>
      <c r="V126" s="15" t="s">
        <v>12</v>
      </c>
      <c r="W126" s="20"/>
      <c r="X126" s="20"/>
      <c r="Y126" s="16"/>
      <c r="AC126" s="47" t="s">
        <v>747</v>
      </c>
      <c r="AD126" s="27" t="s">
        <v>746</v>
      </c>
      <c r="AE126" s="16"/>
      <c r="AF126" s="16"/>
      <c r="AG126" s="16"/>
    </row>
    <row r="127" spans="1:33" ht="39" customHeight="1" x14ac:dyDescent="0.35">
      <c r="A127" s="1">
        <v>124</v>
      </c>
      <c r="B127" s="14">
        <v>42270</v>
      </c>
      <c r="C127" s="56" t="s">
        <v>1061</v>
      </c>
      <c r="D127" s="14" t="s">
        <v>350</v>
      </c>
      <c r="E127" s="56" t="s">
        <v>836</v>
      </c>
      <c r="F127" s="14" t="s">
        <v>18</v>
      </c>
      <c r="G127" s="14" t="s">
        <v>18</v>
      </c>
      <c r="H127" s="23" t="s">
        <v>986</v>
      </c>
      <c r="I127" s="14" t="s">
        <v>22</v>
      </c>
      <c r="J127" s="14" t="s">
        <v>9</v>
      </c>
      <c r="K127" s="25">
        <v>1</v>
      </c>
      <c r="L127" s="14" t="s">
        <v>122</v>
      </c>
      <c r="M127" s="14" t="s">
        <v>28</v>
      </c>
      <c r="N127" s="7">
        <v>1</v>
      </c>
      <c r="O127" s="7">
        <v>0</v>
      </c>
      <c r="P127" s="4">
        <v>1</v>
      </c>
      <c r="Q127" s="4">
        <v>0</v>
      </c>
      <c r="R127" s="5">
        <v>1</v>
      </c>
      <c r="S127" s="5">
        <v>0</v>
      </c>
      <c r="V127" s="15" t="s">
        <v>12</v>
      </c>
      <c r="W127" s="20"/>
      <c r="X127" s="20"/>
      <c r="Y127" s="16"/>
      <c r="AC127" s="47" t="s">
        <v>415</v>
      </c>
      <c r="AD127" s="27" t="s">
        <v>414</v>
      </c>
      <c r="AE127" s="16"/>
      <c r="AF127" s="16"/>
      <c r="AG127" s="16"/>
    </row>
    <row r="128" spans="1:33" ht="39" customHeight="1" x14ac:dyDescent="0.35">
      <c r="A128" s="1">
        <v>125</v>
      </c>
      <c r="B128" s="14">
        <v>42271</v>
      </c>
      <c r="C128" s="56" t="s">
        <v>1061</v>
      </c>
      <c r="D128" s="14" t="s">
        <v>350</v>
      </c>
      <c r="E128" s="56" t="s">
        <v>836</v>
      </c>
      <c r="F128" s="14" t="s">
        <v>404</v>
      </c>
      <c r="G128" s="14" t="s">
        <v>404</v>
      </c>
      <c r="H128" s="23" t="s">
        <v>953</v>
      </c>
      <c r="I128" s="14" t="s">
        <v>197</v>
      </c>
      <c r="J128" s="14" t="s">
        <v>9</v>
      </c>
      <c r="K128" s="25">
        <v>10</v>
      </c>
      <c r="L128" s="14" t="s">
        <v>122</v>
      </c>
      <c r="M128" s="14" t="s">
        <v>28</v>
      </c>
      <c r="N128" s="7">
        <v>10</v>
      </c>
      <c r="O128" s="7">
        <v>0</v>
      </c>
      <c r="P128" s="4">
        <v>10</v>
      </c>
      <c r="Q128" s="4">
        <v>0</v>
      </c>
      <c r="R128" s="5">
        <v>10</v>
      </c>
      <c r="S128" s="5">
        <v>0</v>
      </c>
      <c r="V128" s="15" t="s">
        <v>12</v>
      </c>
      <c r="W128" s="20"/>
      <c r="X128" s="20"/>
      <c r="Y128" s="16"/>
      <c r="AC128" s="47" t="s">
        <v>749</v>
      </c>
      <c r="AD128" s="27" t="s">
        <v>748</v>
      </c>
      <c r="AE128" s="16" t="s">
        <v>783</v>
      </c>
      <c r="AF128" s="16"/>
      <c r="AG128" s="16"/>
    </row>
    <row r="129" spans="1:33" ht="39" customHeight="1" x14ac:dyDescent="0.35">
      <c r="A129" s="1">
        <v>126</v>
      </c>
      <c r="B129" s="14">
        <v>42274</v>
      </c>
      <c r="C129" s="56" t="s">
        <v>1061</v>
      </c>
      <c r="D129" s="14" t="s">
        <v>105</v>
      </c>
      <c r="E129" s="56" t="s">
        <v>835</v>
      </c>
      <c r="F129" s="14" t="s">
        <v>858</v>
      </c>
      <c r="G129" s="14" t="s">
        <v>558</v>
      </c>
      <c r="H129" s="23" t="s">
        <v>891</v>
      </c>
      <c r="I129" s="14" t="s">
        <v>240</v>
      </c>
      <c r="J129" s="14" t="s">
        <v>9</v>
      </c>
      <c r="K129" s="25">
        <v>5</v>
      </c>
      <c r="L129" s="14" t="s">
        <v>122</v>
      </c>
      <c r="M129" s="14" t="s">
        <v>28</v>
      </c>
      <c r="N129" s="7">
        <v>5</v>
      </c>
      <c r="O129" s="7">
        <v>0</v>
      </c>
      <c r="P129" s="4">
        <v>5</v>
      </c>
      <c r="Q129" s="4">
        <v>0</v>
      </c>
      <c r="R129" s="5">
        <v>5</v>
      </c>
      <c r="S129" s="5">
        <v>0</v>
      </c>
      <c r="T129" s="6" t="s">
        <v>562</v>
      </c>
      <c r="U129" s="6" t="s">
        <v>563</v>
      </c>
      <c r="V129" s="15" t="s">
        <v>12</v>
      </c>
      <c r="W129" s="20"/>
      <c r="X129" s="20"/>
      <c r="Y129" s="16"/>
      <c r="AC129" s="47" t="s">
        <v>561</v>
      </c>
      <c r="AD129" s="27" t="s">
        <v>560</v>
      </c>
      <c r="AE129" s="16"/>
      <c r="AF129" s="16" t="s">
        <v>758</v>
      </c>
      <c r="AG129" s="16" t="s">
        <v>759</v>
      </c>
    </row>
    <row r="130" spans="1:33" ht="39" customHeight="1" x14ac:dyDescent="0.35">
      <c r="A130" s="1">
        <v>127</v>
      </c>
      <c r="B130" s="14">
        <v>42274</v>
      </c>
      <c r="C130" s="56" t="s">
        <v>1061</v>
      </c>
      <c r="D130" s="14" t="s">
        <v>105</v>
      </c>
      <c r="E130" s="56" t="s">
        <v>835</v>
      </c>
      <c r="F130" s="14" t="s">
        <v>858</v>
      </c>
      <c r="G130" s="14" t="s">
        <v>407</v>
      </c>
      <c r="H130" s="23" t="s">
        <v>893</v>
      </c>
      <c r="I130" s="14" t="s">
        <v>22</v>
      </c>
      <c r="J130" s="14" t="s">
        <v>9</v>
      </c>
      <c r="K130" s="25">
        <v>2</v>
      </c>
      <c r="L130" s="14" t="s">
        <v>122</v>
      </c>
      <c r="M130" s="14" t="s">
        <v>28</v>
      </c>
      <c r="N130" s="7">
        <v>2</v>
      </c>
      <c r="O130" s="7">
        <v>0</v>
      </c>
      <c r="P130" s="4">
        <v>2</v>
      </c>
      <c r="Q130" s="4">
        <v>0</v>
      </c>
      <c r="R130" s="5">
        <v>2</v>
      </c>
      <c r="S130" s="5">
        <v>0</v>
      </c>
      <c r="T130" s="6" t="s">
        <v>564</v>
      </c>
      <c r="U130" s="6" t="s">
        <v>107</v>
      </c>
      <c r="V130" s="15" t="s">
        <v>12</v>
      </c>
      <c r="W130" s="20"/>
      <c r="X130" s="20"/>
      <c r="Y130" s="16"/>
      <c r="AC130" s="47" t="s">
        <v>561</v>
      </c>
      <c r="AD130" s="27" t="s">
        <v>560</v>
      </c>
      <c r="AE130" s="16"/>
      <c r="AF130" s="16" t="s">
        <v>758</v>
      </c>
      <c r="AG130" s="16" t="s">
        <v>759</v>
      </c>
    </row>
    <row r="131" spans="1:33" ht="39" customHeight="1" x14ac:dyDescent="0.35">
      <c r="A131" s="1">
        <v>128</v>
      </c>
      <c r="B131" s="14">
        <v>42274</v>
      </c>
      <c r="C131" s="56" t="s">
        <v>1061</v>
      </c>
      <c r="D131" s="14" t="s">
        <v>105</v>
      </c>
      <c r="E131" s="56" t="s">
        <v>835</v>
      </c>
      <c r="F131" s="14" t="s">
        <v>858</v>
      </c>
      <c r="G131" s="14" t="s">
        <v>407</v>
      </c>
      <c r="H131" s="23" t="s">
        <v>908</v>
      </c>
      <c r="I131" s="14" t="s">
        <v>22</v>
      </c>
      <c r="J131" s="14" t="s">
        <v>9</v>
      </c>
      <c r="K131" s="25">
        <v>4</v>
      </c>
      <c r="L131" s="14" t="s">
        <v>90</v>
      </c>
      <c r="M131" s="14" t="s">
        <v>28</v>
      </c>
      <c r="N131" s="7">
        <v>4</v>
      </c>
      <c r="O131" s="7">
        <v>0</v>
      </c>
      <c r="P131" s="4">
        <v>4</v>
      </c>
      <c r="Q131" s="4">
        <v>0</v>
      </c>
      <c r="R131" s="5">
        <v>4</v>
      </c>
      <c r="S131" s="5">
        <v>0</v>
      </c>
      <c r="T131" s="6" t="s">
        <v>755</v>
      </c>
      <c r="U131" s="6" t="s">
        <v>345</v>
      </c>
      <c r="V131" s="15" t="s">
        <v>12</v>
      </c>
      <c r="W131" s="20"/>
      <c r="X131" s="20"/>
      <c r="Y131" s="16"/>
      <c r="AC131" s="47" t="s">
        <v>757</v>
      </c>
      <c r="AD131" s="27" t="s">
        <v>560</v>
      </c>
      <c r="AE131" s="16" t="s">
        <v>756</v>
      </c>
      <c r="AF131" s="16" t="s">
        <v>758</v>
      </c>
      <c r="AG131" s="16" t="s">
        <v>759</v>
      </c>
    </row>
    <row r="132" spans="1:33" ht="39" customHeight="1" x14ac:dyDescent="0.35">
      <c r="A132" s="1">
        <v>129</v>
      </c>
      <c r="B132" s="14">
        <v>42274</v>
      </c>
      <c r="C132" s="56" t="s">
        <v>1061</v>
      </c>
      <c r="D132" s="14" t="s">
        <v>105</v>
      </c>
      <c r="E132" s="56" t="s">
        <v>835</v>
      </c>
      <c r="F132" s="14" t="s">
        <v>858</v>
      </c>
      <c r="G132" s="14" t="s">
        <v>559</v>
      </c>
      <c r="H132" s="23" t="s">
        <v>892</v>
      </c>
      <c r="I132" s="14" t="s">
        <v>240</v>
      </c>
      <c r="J132" s="14" t="s">
        <v>9</v>
      </c>
      <c r="K132" s="25">
        <v>2</v>
      </c>
      <c r="L132" s="14" t="s">
        <v>122</v>
      </c>
      <c r="M132" s="14" t="s">
        <v>28</v>
      </c>
      <c r="N132" s="7">
        <v>2</v>
      </c>
      <c r="O132" s="7">
        <v>0</v>
      </c>
      <c r="P132" s="4">
        <v>2</v>
      </c>
      <c r="Q132" s="4">
        <v>0</v>
      </c>
      <c r="R132" s="5">
        <v>2</v>
      </c>
      <c r="S132" s="5">
        <v>0</v>
      </c>
      <c r="T132" s="6" t="s">
        <v>565</v>
      </c>
      <c r="U132" s="6" t="s">
        <v>107</v>
      </c>
      <c r="V132" s="15" t="s">
        <v>12</v>
      </c>
      <c r="W132" s="20"/>
      <c r="X132" s="20"/>
      <c r="Y132" s="16"/>
      <c r="AC132" s="47" t="s">
        <v>561</v>
      </c>
      <c r="AD132" s="27" t="s">
        <v>560</v>
      </c>
      <c r="AE132" s="16"/>
      <c r="AF132" s="16" t="s">
        <v>758</v>
      </c>
      <c r="AG132" s="16" t="s">
        <v>759</v>
      </c>
    </row>
    <row r="133" spans="1:33" ht="39" customHeight="1" x14ac:dyDescent="0.35">
      <c r="A133" s="1">
        <v>130</v>
      </c>
      <c r="B133" s="14">
        <v>42275</v>
      </c>
      <c r="C133" s="56" t="s">
        <v>1061</v>
      </c>
      <c r="D133" s="14" t="s">
        <v>11</v>
      </c>
      <c r="E133" s="56" t="s">
        <v>835</v>
      </c>
      <c r="F133" s="14" t="s">
        <v>17</v>
      </c>
      <c r="G133" s="14" t="s">
        <v>17</v>
      </c>
      <c r="H133" s="23" t="s">
        <v>994</v>
      </c>
      <c r="I133" s="14" t="s">
        <v>22</v>
      </c>
      <c r="J133" s="14" t="s">
        <v>9</v>
      </c>
      <c r="K133" s="25">
        <v>7</v>
      </c>
      <c r="L133" s="14" t="s">
        <v>122</v>
      </c>
      <c r="M133" s="14" t="s">
        <v>28</v>
      </c>
      <c r="N133" s="7">
        <v>7</v>
      </c>
      <c r="O133" s="7">
        <v>0</v>
      </c>
      <c r="P133" s="4">
        <v>7</v>
      </c>
      <c r="Q133" s="4">
        <v>0</v>
      </c>
      <c r="R133" s="5">
        <v>7</v>
      </c>
      <c r="S133" s="5">
        <v>0</v>
      </c>
      <c r="V133" s="15" t="s">
        <v>12</v>
      </c>
      <c r="W133" s="20"/>
      <c r="X133" s="20"/>
      <c r="Y133" s="16"/>
      <c r="AC133" s="47" t="s">
        <v>225</v>
      </c>
      <c r="AD133" s="27" t="s">
        <v>224</v>
      </c>
      <c r="AE133" s="16" t="s">
        <v>750</v>
      </c>
      <c r="AF133" s="16"/>
      <c r="AG133" s="16"/>
    </row>
    <row r="134" spans="1:33" ht="39" customHeight="1" x14ac:dyDescent="0.35">
      <c r="A134" s="1">
        <v>131</v>
      </c>
      <c r="B134" s="14">
        <v>42276</v>
      </c>
      <c r="C134" s="56" t="s">
        <v>1061</v>
      </c>
      <c r="D134" s="14" t="s">
        <v>34</v>
      </c>
      <c r="E134" s="56" t="s">
        <v>844</v>
      </c>
      <c r="F134" s="14" t="s">
        <v>18</v>
      </c>
      <c r="G134" s="14" t="s">
        <v>33</v>
      </c>
      <c r="H134" s="23" t="s">
        <v>977</v>
      </c>
      <c r="I134" s="14" t="s">
        <v>240</v>
      </c>
      <c r="J134" s="14" t="s">
        <v>9</v>
      </c>
      <c r="K134" s="25">
        <v>6</v>
      </c>
      <c r="L134" s="14" t="s">
        <v>401</v>
      </c>
      <c r="M134" s="14" t="s">
        <v>400</v>
      </c>
      <c r="N134" s="7">
        <v>3</v>
      </c>
      <c r="O134" s="7">
        <v>3</v>
      </c>
      <c r="P134" s="4">
        <v>6</v>
      </c>
      <c r="Q134" s="4">
        <v>0</v>
      </c>
      <c r="R134" s="5">
        <v>6</v>
      </c>
      <c r="S134" s="5">
        <v>0</v>
      </c>
      <c r="V134" s="15" t="s">
        <v>12</v>
      </c>
      <c r="W134" s="20"/>
      <c r="X134" s="20"/>
      <c r="Y134" s="16"/>
      <c r="AC134" s="47" t="s">
        <v>445</v>
      </c>
      <c r="AD134" s="27" t="s">
        <v>444</v>
      </c>
      <c r="AE134" s="16" t="s">
        <v>739</v>
      </c>
      <c r="AF134" s="16"/>
      <c r="AG134" s="16"/>
    </row>
    <row r="135" spans="1:33" ht="39" customHeight="1" x14ac:dyDescent="0.35">
      <c r="A135" s="1">
        <v>132</v>
      </c>
      <c r="B135" s="14">
        <v>42277</v>
      </c>
      <c r="C135" s="56" t="s">
        <v>1061</v>
      </c>
      <c r="D135" s="14" t="s">
        <v>105</v>
      </c>
      <c r="E135" s="56" t="s">
        <v>835</v>
      </c>
      <c r="F135" s="14" t="s">
        <v>858</v>
      </c>
      <c r="G135" s="14" t="s">
        <v>858</v>
      </c>
      <c r="H135" s="23" t="s">
        <v>1008</v>
      </c>
      <c r="I135" s="14" t="s">
        <v>240</v>
      </c>
      <c r="J135" s="14" t="s">
        <v>9</v>
      </c>
      <c r="K135" s="25">
        <v>3</v>
      </c>
      <c r="L135" s="14" t="s">
        <v>122</v>
      </c>
      <c r="M135" s="14" t="s">
        <v>28</v>
      </c>
      <c r="N135" s="7">
        <v>3</v>
      </c>
      <c r="O135" s="7">
        <v>0</v>
      </c>
      <c r="P135" s="4">
        <v>3</v>
      </c>
      <c r="Q135" s="4">
        <v>0</v>
      </c>
      <c r="R135" s="5">
        <v>3</v>
      </c>
      <c r="S135" s="5">
        <v>0</v>
      </c>
      <c r="T135" s="6" t="s">
        <v>228</v>
      </c>
      <c r="U135" s="6" t="s">
        <v>229</v>
      </c>
      <c r="V135" s="15" t="s">
        <v>12</v>
      </c>
      <c r="W135" s="20"/>
      <c r="X135" s="20"/>
      <c r="Y135" s="16"/>
      <c r="AC135" s="47" t="s">
        <v>227</v>
      </c>
      <c r="AD135" s="27" t="s">
        <v>226</v>
      </c>
      <c r="AE135" s="16"/>
      <c r="AF135" s="16"/>
      <c r="AG135" s="16"/>
    </row>
    <row r="136" spans="1:33" ht="39" customHeight="1" x14ac:dyDescent="0.35">
      <c r="A136" s="1">
        <v>133</v>
      </c>
      <c r="B136" s="14">
        <v>42281</v>
      </c>
      <c r="C136" s="56" t="s">
        <v>1062</v>
      </c>
      <c r="D136" s="14" t="s">
        <v>105</v>
      </c>
      <c r="E136" s="56" t="s">
        <v>835</v>
      </c>
      <c r="F136" s="14" t="s">
        <v>858</v>
      </c>
      <c r="G136" s="14" t="s">
        <v>559</v>
      </c>
      <c r="H136" s="23" t="s">
        <v>926</v>
      </c>
      <c r="I136" s="14" t="s">
        <v>329</v>
      </c>
      <c r="J136" s="14" t="s">
        <v>9</v>
      </c>
      <c r="K136" s="25">
        <v>4</v>
      </c>
      <c r="L136" s="14" t="s">
        <v>401</v>
      </c>
      <c r="M136" s="14" t="s">
        <v>400</v>
      </c>
      <c r="N136" s="7">
        <v>2</v>
      </c>
      <c r="O136" s="7">
        <v>2</v>
      </c>
      <c r="P136" s="4">
        <v>2</v>
      </c>
      <c r="Q136" s="4">
        <v>2</v>
      </c>
      <c r="R136" s="5">
        <v>4</v>
      </c>
      <c r="S136" s="5">
        <v>0</v>
      </c>
      <c r="T136" s="6" t="s">
        <v>573</v>
      </c>
      <c r="U136" s="6" t="s">
        <v>574</v>
      </c>
      <c r="V136" s="15" t="s">
        <v>12</v>
      </c>
      <c r="W136" s="20"/>
      <c r="X136" s="20" t="s">
        <v>192</v>
      </c>
      <c r="Y136" s="16"/>
      <c r="AC136" s="47" t="s">
        <v>576</v>
      </c>
      <c r="AD136" s="27" t="s">
        <v>575</v>
      </c>
      <c r="AE136" s="16" t="s">
        <v>684</v>
      </c>
      <c r="AF136" s="16" t="s">
        <v>687</v>
      </c>
      <c r="AG136" s="16"/>
    </row>
    <row r="137" spans="1:33" ht="39" customHeight="1" x14ac:dyDescent="0.35">
      <c r="A137" s="1">
        <v>134</v>
      </c>
      <c r="B137" s="14">
        <v>42283</v>
      </c>
      <c r="C137" s="56" t="s">
        <v>1062</v>
      </c>
      <c r="D137" s="14" t="s">
        <v>14</v>
      </c>
      <c r="E137" s="56" t="s">
        <v>835</v>
      </c>
      <c r="F137" s="14" t="s">
        <v>594</v>
      </c>
      <c r="G137" s="14" t="s">
        <v>595</v>
      </c>
      <c r="H137" s="23" t="s">
        <v>918</v>
      </c>
      <c r="I137" s="14" t="s">
        <v>367</v>
      </c>
      <c r="J137" s="14" t="s">
        <v>476</v>
      </c>
      <c r="K137" s="25">
        <v>3</v>
      </c>
      <c r="L137" s="14" t="s">
        <v>91</v>
      </c>
      <c r="M137" s="14" t="s">
        <v>786</v>
      </c>
      <c r="N137" s="7">
        <v>2</v>
      </c>
      <c r="O137" s="7">
        <v>1</v>
      </c>
      <c r="P137" s="4">
        <v>3</v>
      </c>
      <c r="Q137" s="4">
        <v>0</v>
      </c>
      <c r="R137" s="5">
        <v>3</v>
      </c>
      <c r="S137" s="5">
        <v>0</v>
      </c>
      <c r="V137" s="15" t="s">
        <v>12</v>
      </c>
      <c r="W137" s="20" t="s">
        <v>598</v>
      </c>
      <c r="X137" s="20" t="s">
        <v>192</v>
      </c>
      <c r="Y137" s="16"/>
      <c r="AC137" s="47" t="s">
        <v>597</v>
      </c>
      <c r="AD137" s="27" t="s">
        <v>596</v>
      </c>
      <c r="AE137" s="16"/>
      <c r="AF137" s="16"/>
      <c r="AG137" s="16"/>
    </row>
    <row r="138" spans="1:33" ht="39" customHeight="1" x14ac:dyDescent="0.35">
      <c r="A138" s="1">
        <v>135</v>
      </c>
      <c r="B138" s="14">
        <v>42283</v>
      </c>
      <c r="C138" s="56" t="s">
        <v>1062</v>
      </c>
      <c r="D138" s="14" t="s">
        <v>105</v>
      </c>
      <c r="E138" s="56" t="s">
        <v>835</v>
      </c>
      <c r="F138" s="14" t="s">
        <v>858</v>
      </c>
      <c r="G138" s="14" t="s">
        <v>559</v>
      </c>
      <c r="H138" s="23" t="s">
        <v>927</v>
      </c>
      <c r="I138" s="14" t="s">
        <v>329</v>
      </c>
      <c r="J138" s="14" t="s">
        <v>9</v>
      </c>
      <c r="K138" s="25">
        <v>4</v>
      </c>
      <c r="L138" s="14" t="s">
        <v>401</v>
      </c>
      <c r="M138" s="14" t="s">
        <v>400</v>
      </c>
      <c r="N138" s="7">
        <v>2</v>
      </c>
      <c r="O138" s="7">
        <v>2</v>
      </c>
      <c r="P138" s="4">
        <v>4</v>
      </c>
      <c r="Q138" s="4">
        <v>0</v>
      </c>
      <c r="R138" s="5">
        <v>4</v>
      </c>
      <c r="S138" s="5">
        <v>0</v>
      </c>
      <c r="T138" s="6" t="s">
        <v>577</v>
      </c>
      <c r="U138" s="6" t="s">
        <v>578</v>
      </c>
      <c r="V138" s="15" t="s">
        <v>12</v>
      </c>
      <c r="W138" s="20"/>
      <c r="X138" s="20" t="s">
        <v>192</v>
      </c>
      <c r="Y138" s="16"/>
      <c r="AC138" s="47" t="s">
        <v>580</v>
      </c>
      <c r="AD138" s="27" t="s">
        <v>579</v>
      </c>
      <c r="AE138" s="16" t="s">
        <v>685</v>
      </c>
      <c r="AF138" s="16" t="s">
        <v>686</v>
      </c>
      <c r="AG138" s="16"/>
    </row>
    <row r="139" spans="1:33" ht="39" customHeight="1" x14ac:dyDescent="0.35">
      <c r="A139" s="1">
        <v>136</v>
      </c>
      <c r="B139" s="14">
        <v>42284</v>
      </c>
      <c r="C139" s="56" t="s">
        <v>1062</v>
      </c>
      <c r="D139" s="14" t="s">
        <v>14</v>
      </c>
      <c r="E139" s="56" t="s">
        <v>835</v>
      </c>
      <c r="F139" s="14" t="s">
        <v>38</v>
      </c>
      <c r="G139" s="14" t="s">
        <v>38</v>
      </c>
      <c r="H139" s="23" t="s">
        <v>1028</v>
      </c>
      <c r="I139" s="14" t="s">
        <v>267</v>
      </c>
      <c r="J139" s="14" t="s">
        <v>476</v>
      </c>
      <c r="K139" s="25">
        <v>1</v>
      </c>
      <c r="L139" s="14" t="s">
        <v>266</v>
      </c>
      <c r="M139" s="14" t="s">
        <v>92</v>
      </c>
      <c r="N139" s="7">
        <v>1</v>
      </c>
      <c r="O139" s="7">
        <v>0</v>
      </c>
      <c r="P139" s="4">
        <v>1</v>
      </c>
      <c r="Q139" s="4">
        <v>0</v>
      </c>
      <c r="R139" s="5">
        <v>1</v>
      </c>
      <c r="S139" s="5">
        <v>0</v>
      </c>
      <c r="T139" s="6" t="s">
        <v>264</v>
      </c>
      <c r="U139" s="6" t="s">
        <v>265</v>
      </c>
      <c r="V139" s="15" t="s">
        <v>1051</v>
      </c>
      <c r="W139" s="20" t="s">
        <v>468</v>
      </c>
      <c r="X139" s="20"/>
      <c r="Y139" s="16">
        <v>42393</v>
      </c>
      <c r="Z139" s="14" t="s">
        <v>148</v>
      </c>
      <c r="AA139" s="15" t="s">
        <v>273</v>
      </c>
      <c r="AC139" s="47" t="s">
        <v>269</v>
      </c>
      <c r="AD139" s="27" t="s">
        <v>268</v>
      </c>
      <c r="AE139" s="16" t="s">
        <v>271</v>
      </c>
      <c r="AF139" s="16" t="s">
        <v>272</v>
      </c>
      <c r="AG139" s="16" t="s">
        <v>469</v>
      </c>
    </row>
    <row r="140" spans="1:33" ht="39" customHeight="1" x14ac:dyDescent="0.35">
      <c r="A140" s="1">
        <v>137</v>
      </c>
      <c r="B140" s="14">
        <v>42285</v>
      </c>
      <c r="C140" s="56" t="s">
        <v>1062</v>
      </c>
      <c r="D140" s="14" t="s">
        <v>34</v>
      </c>
      <c r="E140" s="56" t="s">
        <v>844</v>
      </c>
      <c r="F140" s="14" t="s">
        <v>18</v>
      </c>
      <c r="G140" s="14" t="s">
        <v>33</v>
      </c>
      <c r="H140" s="23" t="s">
        <v>970</v>
      </c>
      <c r="I140" s="14" t="s">
        <v>22</v>
      </c>
      <c r="J140" s="14" t="s">
        <v>9</v>
      </c>
      <c r="K140" s="25">
        <v>1</v>
      </c>
      <c r="L140" s="14" t="s">
        <v>90</v>
      </c>
      <c r="M140" s="14" t="s">
        <v>28</v>
      </c>
      <c r="N140" s="7">
        <v>1</v>
      </c>
      <c r="O140" s="7">
        <v>0</v>
      </c>
      <c r="P140" s="4">
        <v>1</v>
      </c>
      <c r="Q140" s="4">
        <v>0</v>
      </c>
      <c r="R140" s="5">
        <v>1</v>
      </c>
      <c r="S140" s="5">
        <v>0</v>
      </c>
      <c r="U140" s="6" t="s">
        <v>342</v>
      </c>
      <c r="V140" s="15" t="s">
        <v>12</v>
      </c>
      <c r="W140" s="20"/>
      <c r="X140" s="20"/>
      <c r="Y140" s="16"/>
      <c r="AC140" s="47" t="s">
        <v>344</v>
      </c>
      <c r="AD140" s="27" t="s">
        <v>343</v>
      </c>
      <c r="AE140" s="16"/>
      <c r="AF140" s="16"/>
      <c r="AG140" s="16"/>
    </row>
    <row r="141" spans="1:33" ht="39" customHeight="1" x14ac:dyDescent="0.35">
      <c r="A141" s="1">
        <v>138</v>
      </c>
      <c r="B141" s="14">
        <v>42286</v>
      </c>
      <c r="C141" s="56" t="s">
        <v>1062</v>
      </c>
      <c r="D141" s="14" t="s">
        <v>18</v>
      </c>
      <c r="E141" s="56" t="s">
        <v>18</v>
      </c>
      <c r="F141" s="14" t="s">
        <v>23</v>
      </c>
      <c r="G141" s="14" t="s">
        <v>23</v>
      </c>
      <c r="H141" s="23" t="s">
        <v>945</v>
      </c>
      <c r="I141" s="14" t="s">
        <v>22</v>
      </c>
      <c r="J141" s="14" t="s">
        <v>9</v>
      </c>
      <c r="K141" s="25">
        <v>15</v>
      </c>
      <c r="L141" s="14" t="s">
        <v>122</v>
      </c>
      <c r="M141" s="14" t="s">
        <v>28</v>
      </c>
      <c r="N141" s="7">
        <v>15</v>
      </c>
      <c r="O141" s="7">
        <v>0</v>
      </c>
      <c r="P141" s="4">
        <v>15</v>
      </c>
      <c r="Q141" s="4">
        <v>0</v>
      </c>
      <c r="R141" s="5">
        <v>15</v>
      </c>
      <c r="S141" s="5">
        <v>0</v>
      </c>
      <c r="V141" s="15" t="s">
        <v>12</v>
      </c>
      <c r="W141" s="20"/>
      <c r="X141" s="20"/>
      <c r="Y141" s="16"/>
      <c r="AB141" s="36"/>
      <c r="AC141" s="47" t="s">
        <v>231</v>
      </c>
      <c r="AD141" s="27" t="s">
        <v>230</v>
      </c>
      <c r="AE141" s="16"/>
      <c r="AF141" s="16"/>
      <c r="AG141" s="16"/>
    </row>
    <row r="142" spans="1:33" ht="39" customHeight="1" x14ac:dyDescent="0.35">
      <c r="A142" s="1">
        <v>139</v>
      </c>
      <c r="B142" s="14">
        <v>42289</v>
      </c>
      <c r="C142" s="56" t="s">
        <v>1062</v>
      </c>
      <c r="D142" s="14" t="s">
        <v>11</v>
      </c>
      <c r="E142" s="56" t="s">
        <v>835</v>
      </c>
      <c r="F142" s="14" t="s">
        <v>17</v>
      </c>
      <c r="G142" s="14" t="s">
        <v>17</v>
      </c>
      <c r="H142" s="23" t="s">
        <v>1029</v>
      </c>
      <c r="I142" s="14" t="s">
        <v>267</v>
      </c>
      <c r="J142" s="14" t="s">
        <v>476</v>
      </c>
      <c r="K142" s="25">
        <v>1</v>
      </c>
      <c r="L142" s="14" t="s">
        <v>124</v>
      </c>
      <c r="M142" s="14" t="s">
        <v>92</v>
      </c>
      <c r="N142" s="7">
        <v>1</v>
      </c>
      <c r="O142" s="7">
        <v>0</v>
      </c>
      <c r="P142" s="4">
        <v>1</v>
      </c>
      <c r="Q142" s="4">
        <v>0</v>
      </c>
      <c r="R142" s="5">
        <v>1</v>
      </c>
      <c r="S142" s="5">
        <v>0</v>
      </c>
      <c r="T142" s="6" t="s">
        <v>485</v>
      </c>
      <c r="U142" s="6" t="s">
        <v>486</v>
      </c>
      <c r="V142" s="15" t="s">
        <v>1050</v>
      </c>
      <c r="W142" s="20"/>
      <c r="X142" s="20"/>
      <c r="Y142" s="16"/>
      <c r="AC142" s="47" t="s">
        <v>483</v>
      </c>
      <c r="AD142" s="27" t="s">
        <v>482</v>
      </c>
      <c r="AE142" s="16" t="s">
        <v>553</v>
      </c>
      <c r="AF142" s="16"/>
      <c r="AG142" s="16"/>
    </row>
    <row r="143" spans="1:33" ht="39" customHeight="1" x14ac:dyDescent="0.35">
      <c r="A143" s="1">
        <v>140</v>
      </c>
      <c r="B143" s="14">
        <v>42289</v>
      </c>
      <c r="C143" s="56" t="s">
        <v>1062</v>
      </c>
      <c r="D143" s="14" t="s">
        <v>337</v>
      </c>
      <c r="E143" s="56" t="s">
        <v>836</v>
      </c>
      <c r="F143" s="14" t="s">
        <v>357</v>
      </c>
      <c r="G143" s="14" t="s">
        <v>358</v>
      </c>
      <c r="H143" s="23" t="s">
        <v>915</v>
      </c>
      <c r="I143" s="14" t="s">
        <v>359</v>
      </c>
      <c r="J143" s="14" t="s">
        <v>476</v>
      </c>
      <c r="K143" s="25">
        <v>4</v>
      </c>
      <c r="L143" s="14" t="s">
        <v>91</v>
      </c>
      <c r="M143" s="14" t="s">
        <v>786</v>
      </c>
      <c r="N143" s="7">
        <v>1</v>
      </c>
      <c r="O143" s="7">
        <v>3</v>
      </c>
      <c r="P143" s="4">
        <v>4</v>
      </c>
      <c r="Q143" s="4">
        <v>0</v>
      </c>
      <c r="R143" s="5">
        <v>4</v>
      </c>
      <c r="S143" s="5">
        <v>0</v>
      </c>
      <c r="T143" s="6" t="s">
        <v>361</v>
      </c>
      <c r="U143" s="6" t="s">
        <v>362</v>
      </c>
      <c r="V143" s="15" t="s">
        <v>12</v>
      </c>
      <c r="W143" s="20" t="s">
        <v>360</v>
      </c>
      <c r="X143" s="20"/>
      <c r="Y143" s="16"/>
      <c r="AB143" s="36"/>
      <c r="AC143" s="47" t="s">
        <v>364</v>
      </c>
      <c r="AD143" s="27" t="s">
        <v>363</v>
      </c>
      <c r="AE143" s="16" t="s">
        <v>774</v>
      </c>
      <c r="AF143" s="16"/>
      <c r="AG143" s="16"/>
    </row>
    <row r="144" spans="1:33" ht="39" customHeight="1" x14ac:dyDescent="0.35">
      <c r="A144" s="1">
        <v>141</v>
      </c>
      <c r="B144" s="14">
        <v>42290</v>
      </c>
      <c r="C144" s="56" t="s">
        <v>1062</v>
      </c>
      <c r="D144" s="14" t="s">
        <v>34</v>
      </c>
      <c r="E144" s="56" t="s">
        <v>844</v>
      </c>
      <c r="F144" s="14" t="s">
        <v>18</v>
      </c>
      <c r="G144" s="14" t="s">
        <v>33</v>
      </c>
      <c r="H144" s="23" t="s">
        <v>971</v>
      </c>
      <c r="I144" s="14" t="s">
        <v>22</v>
      </c>
      <c r="J144" s="14" t="s">
        <v>9</v>
      </c>
      <c r="K144" s="25">
        <v>5</v>
      </c>
      <c r="L144" s="14" t="s">
        <v>90</v>
      </c>
      <c r="M144" s="14" t="s">
        <v>28</v>
      </c>
      <c r="N144" s="7">
        <v>5</v>
      </c>
      <c r="O144" s="7">
        <v>0</v>
      </c>
      <c r="P144" s="4">
        <v>5</v>
      </c>
      <c r="Q144" s="4">
        <v>0</v>
      </c>
      <c r="R144" s="5">
        <v>5</v>
      </c>
      <c r="S144" s="5">
        <v>0</v>
      </c>
      <c r="U144" s="6" t="s">
        <v>345</v>
      </c>
      <c r="V144" s="15" t="s">
        <v>12</v>
      </c>
      <c r="W144" s="20"/>
      <c r="X144" s="20"/>
      <c r="Y144" s="16"/>
      <c r="AC144" s="47" t="s">
        <v>347</v>
      </c>
      <c r="AD144" s="27" t="s">
        <v>346</v>
      </c>
      <c r="AE144" s="16" t="s">
        <v>572</v>
      </c>
      <c r="AF144" s="16" t="s">
        <v>605</v>
      </c>
      <c r="AG144" s="16"/>
    </row>
    <row r="145" spans="1:33" ht="39" customHeight="1" x14ac:dyDescent="0.35">
      <c r="A145" s="1">
        <v>142</v>
      </c>
      <c r="B145" s="14">
        <v>42291</v>
      </c>
      <c r="C145" s="56" t="s">
        <v>1062</v>
      </c>
      <c r="D145" s="14" t="s">
        <v>350</v>
      </c>
      <c r="E145" s="56" t="s">
        <v>836</v>
      </c>
      <c r="F145" s="14" t="s">
        <v>351</v>
      </c>
      <c r="G145" s="14" t="s">
        <v>352</v>
      </c>
      <c r="H145" s="23" t="s">
        <v>930</v>
      </c>
      <c r="I145" s="14" t="s">
        <v>240</v>
      </c>
      <c r="J145" s="14" t="s">
        <v>476</v>
      </c>
      <c r="K145" s="25">
        <v>2</v>
      </c>
      <c r="L145" s="14" t="s">
        <v>401</v>
      </c>
      <c r="M145" s="14" t="s">
        <v>400</v>
      </c>
      <c r="N145" s="7">
        <v>1</v>
      </c>
      <c r="O145" s="7">
        <v>1</v>
      </c>
      <c r="P145" s="4">
        <v>2</v>
      </c>
      <c r="Q145" s="4">
        <v>0</v>
      </c>
      <c r="R145" s="5">
        <v>2</v>
      </c>
      <c r="S145" s="5">
        <v>0</v>
      </c>
      <c r="T145" s="6" t="s">
        <v>348</v>
      </c>
      <c r="U145" s="6" t="s">
        <v>349</v>
      </c>
      <c r="V145" s="15" t="s">
        <v>12</v>
      </c>
      <c r="W145" s="20" t="s">
        <v>353</v>
      </c>
      <c r="X145" s="20" t="s">
        <v>356</v>
      </c>
      <c r="Y145" s="16"/>
      <c r="AC145" s="47" t="s">
        <v>355</v>
      </c>
      <c r="AD145" s="27" t="s">
        <v>354</v>
      </c>
      <c r="AE145" s="16"/>
      <c r="AF145" s="16"/>
      <c r="AG145" s="16"/>
    </row>
    <row r="146" spans="1:33" ht="39" customHeight="1" x14ac:dyDescent="0.35">
      <c r="A146" s="1">
        <v>143</v>
      </c>
      <c r="B146" s="14">
        <v>42292</v>
      </c>
      <c r="C146" s="56" t="s">
        <v>1062</v>
      </c>
      <c r="D146" s="14" t="s">
        <v>34</v>
      </c>
      <c r="E146" s="56" t="s">
        <v>844</v>
      </c>
      <c r="F146" s="14" t="s">
        <v>18</v>
      </c>
      <c r="G146" s="14" t="s">
        <v>33</v>
      </c>
      <c r="H146" s="23" t="s">
        <v>972</v>
      </c>
      <c r="I146" s="14" t="s">
        <v>22</v>
      </c>
      <c r="J146" s="14" t="s">
        <v>9</v>
      </c>
      <c r="K146" s="25">
        <v>6</v>
      </c>
      <c r="L146" s="14" t="s">
        <v>90</v>
      </c>
      <c r="M146" s="14" t="s">
        <v>28</v>
      </c>
      <c r="N146" s="7">
        <v>6</v>
      </c>
      <c r="O146" s="7">
        <v>0</v>
      </c>
      <c r="P146" s="4">
        <v>6</v>
      </c>
      <c r="Q146" s="4">
        <v>0</v>
      </c>
      <c r="R146" s="5">
        <v>6</v>
      </c>
      <c r="S146" s="5">
        <v>0</v>
      </c>
      <c r="U146" s="6" t="s">
        <v>345</v>
      </c>
      <c r="V146" s="15" t="s">
        <v>15</v>
      </c>
      <c r="W146" s="20"/>
      <c r="X146" s="20"/>
      <c r="Y146" s="16"/>
      <c r="AC146" s="47" t="s">
        <v>683</v>
      </c>
      <c r="AD146" s="27" t="s">
        <v>487</v>
      </c>
      <c r="AE146" s="16" t="s">
        <v>682</v>
      </c>
      <c r="AF146" s="16"/>
      <c r="AG146" s="16"/>
    </row>
    <row r="147" spans="1:33" ht="39" customHeight="1" x14ac:dyDescent="0.35">
      <c r="A147" s="1">
        <v>144</v>
      </c>
      <c r="B147" s="14">
        <v>42292</v>
      </c>
      <c r="C147" s="56" t="s">
        <v>1062</v>
      </c>
      <c r="D147" s="14" t="s">
        <v>34</v>
      </c>
      <c r="E147" s="56" t="s">
        <v>844</v>
      </c>
      <c r="F147" s="14" t="s">
        <v>18</v>
      </c>
      <c r="G147" s="14" t="s">
        <v>33</v>
      </c>
      <c r="H147" s="23" t="s">
        <v>966</v>
      </c>
      <c r="I147" s="14" t="s">
        <v>22</v>
      </c>
      <c r="J147" s="14" t="s">
        <v>9</v>
      </c>
      <c r="K147" s="25">
        <v>17</v>
      </c>
      <c r="L147" s="14" t="s">
        <v>122</v>
      </c>
      <c r="M147" s="14" t="s">
        <v>28</v>
      </c>
      <c r="N147" s="7">
        <v>17</v>
      </c>
      <c r="O147" s="7">
        <v>0</v>
      </c>
      <c r="P147" s="4">
        <v>17</v>
      </c>
      <c r="Q147" s="4">
        <v>0</v>
      </c>
      <c r="R147" s="5">
        <v>17</v>
      </c>
      <c r="S147" s="5">
        <v>0</v>
      </c>
      <c r="V147" s="15" t="s">
        <v>15</v>
      </c>
      <c r="W147" s="20"/>
      <c r="X147" s="20"/>
      <c r="Y147" s="16"/>
      <c r="AC147" s="47" t="s">
        <v>488</v>
      </c>
      <c r="AD147" s="27" t="s">
        <v>487</v>
      </c>
      <c r="AE147" s="16" t="s">
        <v>682</v>
      </c>
      <c r="AF147" s="16"/>
      <c r="AG147" s="16"/>
    </row>
    <row r="148" spans="1:33" ht="39" customHeight="1" x14ac:dyDescent="0.35">
      <c r="A148" s="1">
        <v>145</v>
      </c>
      <c r="B148" s="14">
        <v>42301</v>
      </c>
      <c r="C148" s="56" t="s">
        <v>1062</v>
      </c>
      <c r="D148" s="14" t="s">
        <v>18</v>
      </c>
      <c r="E148" s="56" t="s">
        <v>18</v>
      </c>
      <c r="F148" s="14" t="s">
        <v>23</v>
      </c>
      <c r="G148" s="14" t="s">
        <v>411</v>
      </c>
      <c r="H148" s="23" t="s">
        <v>951</v>
      </c>
      <c r="I148" s="14" t="s">
        <v>22</v>
      </c>
      <c r="J148" s="14" t="s">
        <v>9</v>
      </c>
      <c r="K148" s="25">
        <v>3</v>
      </c>
      <c r="L148" s="14" t="s">
        <v>90</v>
      </c>
      <c r="M148" s="14" t="s">
        <v>28</v>
      </c>
      <c r="N148" s="7">
        <v>3</v>
      </c>
      <c r="O148" s="7">
        <v>0</v>
      </c>
      <c r="P148" s="4">
        <v>3</v>
      </c>
      <c r="Q148" s="4">
        <v>0</v>
      </c>
      <c r="R148" s="5">
        <v>3</v>
      </c>
      <c r="S148" s="5">
        <v>0</v>
      </c>
      <c r="U148" s="6" t="s">
        <v>345</v>
      </c>
      <c r="V148" s="15" t="s">
        <v>12</v>
      </c>
      <c r="W148" s="20"/>
      <c r="X148" s="20"/>
      <c r="Y148" s="16"/>
      <c r="AC148" s="47" t="s">
        <v>490</v>
      </c>
      <c r="AD148" s="27" t="s">
        <v>489</v>
      </c>
      <c r="AE148" s="16" t="s">
        <v>701</v>
      </c>
      <c r="AF148" s="16"/>
      <c r="AG148" s="16"/>
    </row>
    <row r="149" spans="1:33" ht="39" customHeight="1" x14ac:dyDescent="0.35">
      <c r="A149" s="1">
        <v>146</v>
      </c>
      <c r="B149" s="14">
        <v>42301</v>
      </c>
      <c r="C149" s="56" t="s">
        <v>1062</v>
      </c>
      <c r="D149" s="14" t="s">
        <v>18</v>
      </c>
      <c r="E149" s="56" t="s">
        <v>18</v>
      </c>
      <c r="F149" s="14" t="s">
        <v>23</v>
      </c>
      <c r="G149" s="14" t="s">
        <v>411</v>
      </c>
      <c r="H149" s="23" t="s">
        <v>946</v>
      </c>
      <c r="I149" s="14" t="s">
        <v>22</v>
      </c>
      <c r="J149" s="14" t="s">
        <v>9</v>
      </c>
      <c r="K149" s="25">
        <v>18</v>
      </c>
      <c r="L149" s="14" t="s">
        <v>122</v>
      </c>
      <c r="M149" s="14" t="s">
        <v>28</v>
      </c>
      <c r="N149" s="7">
        <v>18</v>
      </c>
      <c r="O149" s="7">
        <v>0</v>
      </c>
      <c r="P149" s="4">
        <v>18</v>
      </c>
      <c r="Q149" s="4">
        <v>0</v>
      </c>
      <c r="R149" s="5">
        <v>18</v>
      </c>
      <c r="S149" s="5">
        <v>0</v>
      </c>
      <c r="V149" s="15" t="s">
        <v>12</v>
      </c>
      <c r="W149" s="20"/>
      <c r="X149" s="20"/>
      <c r="Y149" s="16"/>
      <c r="AC149" s="47" t="s">
        <v>490</v>
      </c>
      <c r="AD149" s="27" t="s">
        <v>489</v>
      </c>
      <c r="AE149" s="16" t="s">
        <v>701</v>
      </c>
      <c r="AF149" s="16"/>
      <c r="AG149" s="16"/>
    </row>
    <row r="150" spans="1:33" ht="39" customHeight="1" x14ac:dyDescent="0.35">
      <c r="A150" s="1">
        <v>147</v>
      </c>
      <c r="B150" s="14">
        <v>42302</v>
      </c>
      <c r="C150" s="56" t="s">
        <v>1062</v>
      </c>
      <c r="D150" s="14" t="s">
        <v>527</v>
      </c>
      <c r="E150" s="56" t="s">
        <v>836</v>
      </c>
      <c r="F150" s="14" t="s">
        <v>668</v>
      </c>
      <c r="G150" s="14" t="s">
        <v>695</v>
      </c>
      <c r="H150" s="23" t="s">
        <v>920</v>
      </c>
      <c r="I150" s="14" t="s">
        <v>240</v>
      </c>
      <c r="J150" s="14" t="s">
        <v>476</v>
      </c>
      <c r="K150" s="25">
        <v>2</v>
      </c>
      <c r="L150" s="14" t="s">
        <v>91</v>
      </c>
      <c r="M150" s="14" t="s">
        <v>786</v>
      </c>
      <c r="N150" s="7">
        <v>1</v>
      </c>
      <c r="O150" s="7">
        <v>1</v>
      </c>
      <c r="P150" s="4">
        <v>2</v>
      </c>
      <c r="Q150" s="4">
        <v>0</v>
      </c>
      <c r="R150" s="5">
        <v>2</v>
      </c>
      <c r="S150" s="5">
        <v>0</v>
      </c>
      <c r="T150" s="6" t="s">
        <v>696</v>
      </c>
      <c r="U150" s="6" t="s">
        <v>697</v>
      </c>
      <c r="V150" s="15" t="s">
        <v>12</v>
      </c>
      <c r="W150" s="20" t="s">
        <v>698</v>
      </c>
      <c r="X150" s="20"/>
      <c r="Y150" s="16"/>
      <c r="AC150" s="47" t="s">
        <v>700</v>
      </c>
      <c r="AD150" s="27" t="s">
        <v>699</v>
      </c>
      <c r="AE150" s="16"/>
      <c r="AF150" s="16"/>
      <c r="AG150" s="16"/>
    </row>
    <row r="151" spans="1:33" ht="39" customHeight="1" x14ac:dyDescent="0.35">
      <c r="A151" s="1">
        <v>148</v>
      </c>
      <c r="B151" s="14">
        <v>42303</v>
      </c>
      <c r="C151" s="56" t="s">
        <v>1062</v>
      </c>
      <c r="D151" s="14" t="s">
        <v>18</v>
      </c>
      <c r="E151" s="56" t="s">
        <v>18</v>
      </c>
      <c r="F151" s="14" t="s">
        <v>23</v>
      </c>
      <c r="G151" s="14" t="s">
        <v>411</v>
      </c>
      <c r="H151" s="23" t="s">
        <v>947</v>
      </c>
      <c r="I151" s="14" t="s">
        <v>22</v>
      </c>
      <c r="J151" s="14" t="s">
        <v>9</v>
      </c>
      <c r="K151" s="25">
        <v>18</v>
      </c>
      <c r="L151" s="14" t="s">
        <v>122</v>
      </c>
      <c r="M151" s="14" t="s">
        <v>28</v>
      </c>
      <c r="N151" s="7">
        <v>18</v>
      </c>
      <c r="O151" s="7">
        <v>0</v>
      </c>
      <c r="P151" s="4">
        <v>18</v>
      </c>
      <c r="Q151" s="4">
        <v>0</v>
      </c>
      <c r="R151" s="5">
        <v>18</v>
      </c>
      <c r="S151" s="5">
        <v>0</v>
      </c>
      <c r="V151" s="15" t="s">
        <v>15</v>
      </c>
      <c r="W151" s="20"/>
      <c r="X151" s="20"/>
      <c r="Y151" s="16"/>
      <c r="AC151" s="47" t="s">
        <v>413</v>
      </c>
      <c r="AD151" s="27" t="s">
        <v>412</v>
      </c>
      <c r="AE151" s="16" t="s">
        <v>599</v>
      </c>
      <c r="AF151" s="16"/>
      <c r="AG151" s="16"/>
    </row>
    <row r="152" spans="1:33" ht="39" customHeight="1" x14ac:dyDescent="0.35">
      <c r="A152" s="1">
        <v>149</v>
      </c>
      <c r="B152" s="14">
        <v>42303</v>
      </c>
      <c r="C152" s="56" t="s">
        <v>1062</v>
      </c>
      <c r="D152" s="14" t="s">
        <v>18</v>
      </c>
      <c r="E152" s="56" t="s">
        <v>18</v>
      </c>
      <c r="F152" s="14" t="s">
        <v>23</v>
      </c>
      <c r="G152" s="14" t="s">
        <v>411</v>
      </c>
      <c r="H152" s="23" t="s">
        <v>952</v>
      </c>
      <c r="I152" s="14" t="s">
        <v>22</v>
      </c>
      <c r="J152" s="14" t="s">
        <v>9</v>
      </c>
      <c r="K152" s="25">
        <v>4</v>
      </c>
      <c r="L152" s="14" t="s">
        <v>90</v>
      </c>
      <c r="M152" s="14" t="s">
        <v>28</v>
      </c>
      <c r="N152" s="7">
        <v>4</v>
      </c>
      <c r="O152" s="7">
        <v>0</v>
      </c>
      <c r="P152" s="4">
        <v>4</v>
      </c>
      <c r="Q152" s="4">
        <v>0</v>
      </c>
      <c r="R152" s="5">
        <v>4</v>
      </c>
      <c r="S152" s="5">
        <v>0</v>
      </c>
      <c r="U152" s="6" t="s">
        <v>345</v>
      </c>
      <c r="V152" s="15" t="s">
        <v>15</v>
      </c>
      <c r="W152" s="20"/>
      <c r="X152" s="20"/>
      <c r="Y152" s="16"/>
      <c r="AC152" s="47" t="s">
        <v>413</v>
      </c>
      <c r="AD152" s="27" t="s">
        <v>412</v>
      </c>
      <c r="AE152" s="16" t="s">
        <v>599</v>
      </c>
      <c r="AF152" s="16"/>
      <c r="AG152" s="16"/>
    </row>
    <row r="153" spans="1:33" ht="39" customHeight="1" x14ac:dyDescent="0.35">
      <c r="A153" s="1">
        <v>150</v>
      </c>
      <c r="B153" s="14">
        <v>42305</v>
      </c>
      <c r="C153" s="56" t="s">
        <v>1062</v>
      </c>
      <c r="D153" s="14" t="s">
        <v>189</v>
      </c>
      <c r="E153" s="56" t="s">
        <v>839</v>
      </c>
      <c r="F153" s="14" t="s">
        <v>688</v>
      </c>
      <c r="G153" s="14" t="s">
        <v>689</v>
      </c>
      <c r="H153" s="23" t="s">
        <v>921</v>
      </c>
      <c r="I153" s="14" t="s">
        <v>367</v>
      </c>
      <c r="J153" s="14" t="s">
        <v>476</v>
      </c>
      <c r="K153" s="25">
        <v>3</v>
      </c>
      <c r="L153" s="14" t="s">
        <v>91</v>
      </c>
      <c r="M153" s="14" t="s">
        <v>786</v>
      </c>
      <c r="N153" s="7">
        <v>2</v>
      </c>
      <c r="O153" s="7">
        <v>1</v>
      </c>
      <c r="P153" s="4">
        <v>3</v>
      </c>
      <c r="Q153" s="4">
        <v>0</v>
      </c>
      <c r="R153" s="5">
        <v>3</v>
      </c>
      <c r="S153" s="5">
        <v>0</v>
      </c>
      <c r="T153" s="6" t="s">
        <v>690</v>
      </c>
      <c r="U153" s="6" t="s">
        <v>691</v>
      </c>
      <c r="V153" s="15" t="s">
        <v>12</v>
      </c>
      <c r="W153" s="20" t="s">
        <v>694</v>
      </c>
      <c r="X153" s="20"/>
      <c r="Y153" s="16"/>
      <c r="AC153" s="47" t="s">
        <v>693</v>
      </c>
      <c r="AD153" s="27" t="s">
        <v>692</v>
      </c>
      <c r="AE153" s="16"/>
      <c r="AF153" s="16"/>
      <c r="AG153" s="16"/>
    </row>
    <row r="154" spans="1:33" ht="39" customHeight="1" x14ac:dyDescent="0.35">
      <c r="A154" s="1">
        <v>151</v>
      </c>
      <c r="B154" s="14">
        <v>42307</v>
      </c>
      <c r="C154" s="56" t="s">
        <v>1062</v>
      </c>
      <c r="D154" s="14" t="s">
        <v>365</v>
      </c>
      <c r="E154" s="56" t="s">
        <v>836</v>
      </c>
      <c r="F154" s="14" t="s">
        <v>366</v>
      </c>
      <c r="G154" s="14" t="s">
        <v>366</v>
      </c>
      <c r="H154" s="23" t="s">
        <v>1038</v>
      </c>
      <c r="I154" s="14" t="s">
        <v>367</v>
      </c>
      <c r="J154" s="14" t="s">
        <v>476</v>
      </c>
      <c r="K154" s="25">
        <v>32</v>
      </c>
      <c r="L154" s="14" t="s">
        <v>91</v>
      </c>
      <c r="M154" s="14" t="s">
        <v>786</v>
      </c>
      <c r="N154" s="7">
        <v>16</v>
      </c>
      <c r="O154" s="7">
        <v>16</v>
      </c>
      <c r="P154" s="4">
        <v>32</v>
      </c>
      <c r="Q154" s="4">
        <v>0</v>
      </c>
      <c r="R154" s="5">
        <v>32</v>
      </c>
      <c r="S154" s="5">
        <v>0</v>
      </c>
      <c r="T154" s="6" t="s">
        <v>614</v>
      </c>
      <c r="V154" s="15" t="s">
        <v>168</v>
      </c>
      <c r="W154" s="20"/>
      <c r="X154" s="20" t="s">
        <v>368</v>
      </c>
      <c r="Y154" s="16"/>
      <c r="AB154" s="15" t="s">
        <v>1037</v>
      </c>
      <c r="AC154" s="47" t="s">
        <v>370</v>
      </c>
      <c r="AD154" s="27" t="s">
        <v>369</v>
      </c>
      <c r="AE154" s="16" t="s">
        <v>613</v>
      </c>
      <c r="AF154" s="16" t="s">
        <v>773</v>
      </c>
      <c r="AG154" s="16"/>
    </row>
    <row r="155" spans="1:33" ht="39" customHeight="1" x14ac:dyDescent="0.35">
      <c r="A155" s="1">
        <v>152</v>
      </c>
      <c r="B155" s="14">
        <v>42308</v>
      </c>
      <c r="C155" s="56" t="s">
        <v>1062</v>
      </c>
      <c r="D155" s="14" t="s">
        <v>14</v>
      </c>
      <c r="E155" s="56" t="s">
        <v>835</v>
      </c>
      <c r="F155" s="14" t="s">
        <v>211</v>
      </c>
      <c r="G155" s="14" t="s">
        <v>211</v>
      </c>
      <c r="H155" s="23" t="s">
        <v>1039</v>
      </c>
      <c r="I155" s="14" t="s">
        <v>267</v>
      </c>
      <c r="J155" s="14" t="s">
        <v>476</v>
      </c>
      <c r="K155" s="25">
        <v>2</v>
      </c>
      <c r="L155" s="14" t="s">
        <v>274</v>
      </c>
      <c r="M155" s="14" t="s">
        <v>92</v>
      </c>
      <c r="N155" s="7">
        <v>0</v>
      </c>
      <c r="O155" s="7">
        <v>2</v>
      </c>
      <c r="P155" s="4">
        <v>2</v>
      </c>
      <c r="Q155" s="4">
        <v>0</v>
      </c>
      <c r="R155" s="5">
        <v>2</v>
      </c>
      <c r="S155" s="5">
        <v>0</v>
      </c>
      <c r="T155" s="6" t="s">
        <v>279</v>
      </c>
      <c r="U155" s="6" t="s">
        <v>280</v>
      </c>
      <c r="V155" s="15" t="s">
        <v>1051</v>
      </c>
      <c r="W155" s="20" t="s">
        <v>277</v>
      </c>
      <c r="X155" s="20" t="s">
        <v>278</v>
      </c>
      <c r="Y155" s="16">
        <v>42371</v>
      </c>
      <c r="Z155" s="14" t="s">
        <v>148</v>
      </c>
      <c r="AA155" s="15" t="s">
        <v>48</v>
      </c>
      <c r="AC155" s="47" t="s">
        <v>276</v>
      </c>
      <c r="AD155" s="27" t="s">
        <v>275</v>
      </c>
      <c r="AE155" s="16" t="s">
        <v>281</v>
      </c>
      <c r="AF155" s="16"/>
      <c r="AG155" s="16"/>
    </row>
    <row r="156" spans="1:33" ht="39" customHeight="1" x14ac:dyDescent="0.35">
      <c r="A156" s="1">
        <v>153</v>
      </c>
      <c r="B156" s="14">
        <v>42313</v>
      </c>
      <c r="C156" s="56" t="s">
        <v>1063</v>
      </c>
      <c r="D156" s="14" t="s">
        <v>371</v>
      </c>
      <c r="E156" s="56" t="s">
        <v>841</v>
      </c>
      <c r="F156" s="14" t="s">
        <v>372</v>
      </c>
      <c r="G156" s="14" t="s">
        <v>431</v>
      </c>
      <c r="H156" s="23" t="s">
        <v>885</v>
      </c>
      <c r="I156" s="14" t="s">
        <v>240</v>
      </c>
      <c r="J156" s="14" t="s">
        <v>9</v>
      </c>
      <c r="K156" s="25">
        <v>1</v>
      </c>
      <c r="L156" s="14" t="s">
        <v>122</v>
      </c>
      <c r="M156" s="14" t="s">
        <v>28</v>
      </c>
      <c r="N156" s="7">
        <v>1</v>
      </c>
      <c r="O156" s="7">
        <v>0</v>
      </c>
      <c r="P156" s="4">
        <v>0</v>
      </c>
      <c r="Q156" s="4">
        <v>1</v>
      </c>
      <c r="R156" s="5">
        <v>1</v>
      </c>
      <c r="S156" s="5">
        <v>0</v>
      </c>
      <c r="T156" s="6" t="s">
        <v>375</v>
      </c>
      <c r="U156" s="6" t="s">
        <v>338</v>
      </c>
      <c r="V156" s="15" t="s">
        <v>12</v>
      </c>
      <c r="W156" s="20"/>
      <c r="X156" s="20"/>
      <c r="Y156" s="16"/>
      <c r="AC156" s="47" t="s">
        <v>374</v>
      </c>
      <c r="AD156" s="27" t="s">
        <v>373</v>
      </c>
      <c r="AE156" s="16" t="s">
        <v>430</v>
      </c>
      <c r="AF156" s="16"/>
      <c r="AG156" s="16"/>
    </row>
    <row r="157" spans="1:33" ht="39" customHeight="1" x14ac:dyDescent="0.35">
      <c r="A157" s="1">
        <v>154</v>
      </c>
      <c r="B157" s="14">
        <v>42316</v>
      </c>
      <c r="C157" s="56" t="s">
        <v>1063</v>
      </c>
      <c r="D157" s="14" t="s">
        <v>11</v>
      </c>
      <c r="E157" s="56" t="s">
        <v>835</v>
      </c>
      <c r="F157" s="14" t="s">
        <v>53</v>
      </c>
      <c r="G157" s="14" t="s">
        <v>54</v>
      </c>
      <c r="H157" s="23" t="s">
        <v>867</v>
      </c>
      <c r="I157" s="14" t="s">
        <v>30</v>
      </c>
      <c r="J157" s="14" t="s">
        <v>9</v>
      </c>
      <c r="K157" s="25">
        <v>9</v>
      </c>
      <c r="L157" s="14" t="s">
        <v>122</v>
      </c>
      <c r="M157" s="14" t="s">
        <v>28</v>
      </c>
      <c r="N157" s="7">
        <v>9</v>
      </c>
      <c r="O157" s="7">
        <v>0</v>
      </c>
      <c r="P157" s="4">
        <v>9</v>
      </c>
      <c r="Q157" s="4">
        <v>0</v>
      </c>
      <c r="R157" s="5">
        <v>9</v>
      </c>
      <c r="S157" s="5">
        <v>0</v>
      </c>
      <c r="V157" s="15" t="s">
        <v>12</v>
      </c>
      <c r="W157" s="20"/>
      <c r="X157" s="20"/>
      <c r="Y157" s="16"/>
      <c r="AC157" s="47" t="s">
        <v>233</v>
      </c>
      <c r="AD157" s="27" t="s">
        <v>232</v>
      </c>
      <c r="AE157" s="16"/>
      <c r="AF157" s="16"/>
      <c r="AG157" s="16"/>
    </row>
    <row r="158" spans="1:33" ht="39" customHeight="1" x14ac:dyDescent="0.35">
      <c r="A158" s="1">
        <v>155</v>
      </c>
      <c r="B158" s="14">
        <v>42318</v>
      </c>
      <c r="C158" s="56" t="s">
        <v>1063</v>
      </c>
      <c r="D158" s="14" t="s">
        <v>14</v>
      </c>
      <c r="E158" s="56" t="s">
        <v>835</v>
      </c>
      <c r="F158" s="14" t="s">
        <v>18</v>
      </c>
      <c r="G158" s="14" t="s">
        <v>18</v>
      </c>
      <c r="H158" s="23" t="s">
        <v>984</v>
      </c>
      <c r="I158" s="14" t="s">
        <v>22</v>
      </c>
      <c r="J158" s="14" t="s">
        <v>9</v>
      </c>
      <c r="K158" s="25">
        <v>6</v>
      </c>
      <c r="L158" s="14" t="s">
        <v>122</v>
      </c>
      <c r="M158" s="14" t="s">
        <v>28</v>
      </c>
      <c r="N158" s="7">
        <v>6</v>
      </c>
      <c r="O158" s="7">
        <v>0</v>
      </c>
      <c r="P158" s="4">
        <v>6</v>
      </c>
      <c r="Q158" s="4">
        <v>0</v>
      </c>
      <c r="R158" s="5">
        <v>6</v>
      </c>
      <c r="S158" s="5">
        <v>0</v>
      </c>
      <c r="V158" s="15" t="s">
        <v>12</v>
      </c>
      <c r="W158" s="20"/>
      <c r="X158" s="20"/>
      <c r="Y158" s="16"/>
      <c r="AC158" s="47" t="s">
        <v>567</v>
      </c>
      <c r="AD158" s="27" t="s">
        <v>566</v>
      </c>
      <c r="AE158" s="16"/>
      <c r="AF158" s="16"/>
      <c r="AG158" s="16"/>
    </row>
    <row r="159" spans="1:33" ht="39" customHeight="1" x14ac:dyDescent="0.35">
      <c r="A159" s="1">
        <v>156</v>
      </c>
      <c r="B159" s="14">
        <v>42319</v>
      </c>
      <c r="C159" s="56" t="s">
        <v>1063</v>
      </c>
      <c r="D159" s="14" t="s">
        <v>14</v>
      </c>
      <c r="E159" s="56" t="s">
        <v>835</v>
      </c>
      <c r="F159" s="14" t="s">
        <v>237</v>
      </c>
      <c r="G159" s="14" t="s">
        <v>236</v>
      </c>
      <c r="H159" s="23" t="s">
        <v>878</v>
      </c>
      <c r="I159" s="14" t="s">
        <v>240</v>
      </c>
      <c r="J159" s="14" t="s">
        <v>9</v>
      </c>
      <c r="K159" s="25">
        <v>1</v>
      </c>
      <c r="L159" s="14" t="s">
        <v>122</v>
      </c>
      <c r="M159" s="14" t="s">
        <v>28</v>
      </c>
      <c r="N159" s="7">
        <v>1</v>
      </c>
      <c r="O159" s="7">
        <v>0</v>
      </c>
      <c r="P159" s="4">
        <v>1</v>
      </c>
      <c r="Q159" s="4">
        <v>0</v>
      </c>
      <c r="R159" s="5">
        <v>1</v>
      </c>
      <c r="S159" s="5">
        <v>0</v>
      </c>
      <c r="T159" s="6" t="s">
        <v>234</v>
      </c>
      <c r="V159" s="15" t="s">
        <v>12</v>
      </c>
      <c r="W159" s="20" t="s">
        <v>235</v>
      </c>
      <c r="X159" s="20"/>
      <c r="Y159" s="16"/>
      <c r="AC159" s="47" t="s">
        <v>239</v>
      </c>
      <c r="AD159" s="27" t="s">
        <v>238</v>
      </c>
      <c r="AE159" s="16"/>
      <c r="AF159" s="16"/>
      <c r="AG159" s="16"/>
    </row>
    <row r="160" spans="1:33" ht="39" customHeight="1" x14ac:dyDescent="0.35">
      <c r="A160" s="1">
        <v>157</v>
      </c>
      <c r="B160" s="14">
        <v>42319</v>
      </c>
      <c r="C160" s="56" t="s">
        <v>1063</v>
      </c>
      <c r="D160" s="14" t="s">
        <v>11</v>
      </c>
      <c r="E160" s="56" t="s">
        <v>835</v>
      </c>
      <c r="F160" s="14" t="s">
        <v>23</v>
      </c>
      <c r="G160" s="14" t="s">
        <v>241</v>
      </c>
      <c r="H160" s="23" t="s">
        <v>894</v>
      </c>
      <c r="I160" s="14" t="s">
        <v>22</v>
      </c>
      <c r="J160" s="14" t="s">
        <v>9</v>
      </c>
      <c r="K160" s="25">
        <v>13</v>
      </c>
      <c r="L160" s="14" t="s">
        <v>122</v>
      </c>
      <c r="M160" s="14" t="s">
        <v>28</v>
      </c>
      <c r="N160" s="7">
        <v>13</v>
      </c>
      <c r="O160" s="7">
        <v>0</v>
      </c>
      <c r="P160" s="4">
        <v>13</v>
      </c>
      <c r="Q160" s="4">
        <v>0</v>
      </c>
      <c r="R160" s="5">
        <v>13</v>
      </c>
      <c r="S160" s="5">
        <v>0</v>
      </c>
      <c r="V160" s="15" t="s">
        <v>12</v>
      </c>
      <c r="W160" s="20"/>
      <c r="X160" s="20"/>
      <c r="Y160" s="16"/>
      <c r="AC160" s="47" t="s">
        <v>243</v>
      </c>
      <c r="AD160" s="27" t="s">
        <v>242</v>
      </c>
      <c r="AE160" s="16" t="s">
        <v>557</v>
      </c>
      <c r="AF160" s="16" t="s">
        <v>801</v>
      </c>
      <c r="AG160" s="16"/>
    </row>
    <row r="161" spans="1:33" ht="39" customHeight="1" x14ac:dyDescent="0.35">
      <c r="A161" s="1">
        <v>158</v>
      </c>
      <c r="B161" s="14">
        <v>42321</v>
      </c>
      <c r="C161" s="56" t="s">
        <v>1063</v>
      </c>
      <c r="D161" s="14" t="s">
        <v>802</v>
      </c>
      <c r="E161" s="56" t="s">
        <v>841</v>
      </c>
      <c r="F161" s="14" t="s">
        <v>803</v>
      </c>
      <c r="G161" s="14" t="s">
        <v>804</v>
      </c>
      <c r="H161" s="23" t="s">
        <v>910</v>
      </c>
      <c r="I161" s="14" t="s">
        <v>22</v>
      </c>
      <c r="J161" s="14" t="s">
        <v>9</v>
      </c>
      <c r="K161" s="25">
        <v>3</v>
      </c>
      <c r="L161" s="14" t="s">
        <v>90</v>
      </c>
      <c r="M161" s="14" t="s">
        <v>28</v>
      </c>
      <c r="N161" s="7">
        <v>3</v>
      </c>
      <c r="O161" s="7">
        <v>0</v>
      </c>
      <c r="P161" s="4">
        <v>3</v>
      </c>
      <c r="Q161" s="4">
        <v>0</v>
      </c>
      <c r="R161" s="5">
        <v>3</v>
      </c>
      <c r="S161" s="5">
        <v>0</v>
      </c>
      <c r="V161" s="15" t="s">
        <v>12</v>
      </c>
      <c r="W161" s="20"/>
      <c r="X161" s="20"/>
      <c r="Y161" s="16"/>
      <c r="AC161" s="47" t="s">
        <v>806</v>
      </c>
      <c r="AD161" s="27" t="s">
        <v>805</v>
      </c>
      <c r="AE161" s="16" t="s">
        <v>807</v>
      </c>
      <c r="AF161" s="16"/>
      <c r="AG161" s="16"/>
    </row>
    <row r="162" spans="1:33" ht="39" customHeight="1" x14ac:dyDescent="0.35">
      <c r="A162" s="1">
        <v>159</v>
      </c>
      <c r="B162" s="14">
        <v>42322</v>
      </c>
      <c r="C162" s="56" t="s">
        <v>1063</v>
      </c>
      <c r="D162" s="14" t="s">
        <v>18</v>
      </c>
      <c r="E162" s="56" t="s">
        <v>18</v>
      </c>
      <c r="F162" s="14" t="s">
        <v>23</v>
      </c>
      <c r="G162" s="14" t="s">
        <v>24</v>
      </c>
      <c r="H162" s="23" t="s">
        <v>948</v>
      </c>
      <c r="I162" s="14" t="s">
        <v>22</v>
      </c>
      <c r="J162" s="14" t="s">
        <v>9</v>
      </c>
      <c r="K162" s="25">
        <v>24</v>
      </c>
      <c r="L162" s="14" t="s">
        <v>122</v>
      </c>
      <c r="M162" s="14" t="s">
        <v>28</v>
      </c>
      <c r="N162" s="7">
        <v>24</v>
      </c>
      <c r="O162" s="7">
        <v>0</v>
      </c>
      <c r="P162" s="4">
        <v>24</v>
      </c>
      <c r="Q162" s="4">
        <v>0</v>
      </c>
      <c r="R162" s="5">
        <v>24</v>
      </c>
      <c r="S162" s="5">
        <v>0</v>
      </c>
      <c r="V162" s="15" t="s">
        <v>12</v>
      </c>
      <c r="W162" s="20"/>
      <c r="X162" s="20"/>
      <c r="Y162" s="16"/>
      <c r="AC162" s="47" t="s">
        <v>245</v>
      </c>
      <c r="AD162" s="27" t="s">
        <v>244</v>
      </c>
      <c r="AE162" s="16"/>
      <c r="AF162" s="16"/>
      <c r="AG162" s="16"/>
    </row>
    <row r="163" spans="1:33" ht="39" customHeight="1" x14ac:dyDescent="0.35">
      <c r="A163" s="1">
        <v>160</v>
      </c>
      <c r="B163" s="14">
        <v>42323</v>
      </c>
      <c r="C163" s="56" t="s">
        <v>1063</v>
      </c>
      <c r="D163" s="14" t="s">
        <v>14</v>
      </c>
      <c r="E163" s="56" t="s">
        <v>835</v>
      </c>
      <c r="F163" s="14" t="s">
        <v>16</v>
      </c>
      <c r="G163" s="14" t="s">
        <v>464</v>
      </c>
      <c r="H163" s="23" t="s">
        <v>898</v>
      </c>
      <c r="I163" s="14" t="s">
        <v>197</v>
      </c>
      <c r="J163" s="14" t="s">
        <v>9</v>
      </c>
      <c r="K163" s="25">
        <v>1</v>
      </c>
      <c r="L163" s="14" t="s">
        <v>122</v>
      </c>
      <c r="M163" s="14" t="s">
        <v>28</v>
      </c>
      <c r="N163" s="7">
        <v>1</v>
      </c>
      <c r="O163" s="7">
        <v>0</v>
      </c>
      <c r="P163" s="4">
        <v>1</v>
      </c>
      <c r="Q163" s="4">
        <v>0</v>
      </c>
      <c r="R163" s="5">
        <v>1</v>
      </c>
      <c r="S163" s="5">
        <v>0</v>
      </c>
      <c r="V163" s="15" t="s">
        <v>15</v>
      </c>
      <c r="W163" s="20" t="s">
        <v>467</v>
      </c>
      <c r="X163" s="20"/>
      <c r="Y163" s="16"/>
      <c r="AC163" s="47" t="s">
        <v>466</v>
      </c>
      <c r="AD163" s="27" t="s">
        <v>465</v>
      </c>
      <c r="AE163" s="16" t="s">
        <v>518</v>
      </c>
      <c r="AF163" s="16"/>
      <c r="AG163" s="16"/>
    </row>
    <row r="164" spans="1:33" ht="39" customHeight="1" x14ac:dyDescent="0.35">
      <c r="A164" s="1">
        <v>161</v>
      </c>
      <c r="B164" s="14">
        <v>42325</v>
      </c>
      <c r="C164" s="56" t="s">
        <v>1063</v>
      </c>
      <c r="D164" s="14" t="s">
        <v>14</v>
      </c>
      <c r="E164" s="56" t="s">
        <v>835</v>
      </c>
      <c r="F164" s="14" t="s">
        <v>18</v>
      </c>
      <c r="G164" s="14" t="s">
        <v>18</v>
      </c>
      <c r="H164" s="23" t="s">
        <v>985</v>
      </c>
      <c r="I164" s="14" t="s">
        <v>367</v>
      </c>
      <c r="J164" s="14" t="s">
        <v>857</v>
      </c>
      <c r="K164" s="25">
        <v>2</v>
      </c>
      <c r="L164" s="14" t="s">
        <v>125</v>
      </c>
      <c r="M164" s="14" t="s">
        <v>28</v>
      </c>
      <c r="N164" s="7">
        <v>2</v>
      </c>
      <c r="O164" s="7">
        <v>0</v>
      </c>
      <c r="P164" s="4">
        <v>2</v>
      </c>
      <c r="Q164" s="4">
        <v>0</v>
      </c>
      <c r="R164" s="5">
        <v>2</v>
      </c>
      <c r="S164" s="5">
        <v>0</v>
      </c>
      <c r="V164" s="15" t="s">
        <v>12</v>
      </c>
      <c r="W164" s="20"/>
      <c r="X164" s="20"/>
      <c r="Y164" s="16"/>
      <c r="AC164" s="47" t="s">
        <v>785</v>
      </c>
      <c r="AD164" s="27" t="s">
        <v>784</v>
      </c>
      <c r="AE164" s="16"/>
      <c r="AF164" s="16"/>
      <c r="AG164" s="16"/>
    </row>
    <row r="165" spans="1:33" ht="39" customHeight="1" x14ac:dyDescent="0.35">
      <c r="A165" s="1">
        <v>162</v>
      </c>
      <c r="B165" s="14">
        <v>42325</v>
      </c>
      <c r="C165" s="56" t="s">
        <v>1063</v>
      </c>
      <c r="D165" s="14" t="s">
        <v>11</v>
      </c>
      <c r="E165" s="56" t="s">
        <v>835</v>
      </c>
      <c r="F165" s="14" t="s">
        <v>53</v>
      </c>
      <c r="G165" s="14" t="s">
        <v>600</v>
      </c>
      <c r="H165" s="23" t="s">
        <v>1025</v>
      </c>
      <c r="I165" s="14" t="s">
        <v>367</v>
      </c>
      <c r="J165" s="14" t="s">
        <v>857</v>
      </c>
      <c r="K165" s="25">
        <v>3</v>
      </c>
      <c r="L165" s="14" t="s">
        <v>125</v>
      </c>
      <c r="M165" s="14" t="s">
        <v>28</v>
      </c>
      <c r="N165" s="7">
        <v>3</v>
      </c>
      <c r="O165" s="7">
        <v>0</v>
      </c>
      <c r="P165" s="4">
        <v>3</v>
      </c>
      <c r="Q165" s="4">
        <v>0</v>
      </c>
      <c r="R165" s="5">
        <v>3</v>
      </c>
      <c r="S165" s="5">
        <v>0</v>
      </c>
      <c r="T165" s="6" t="s">
        <v>603</v>
      </c>
      <c r="U165" s="6" t="s">
        <v>604</v>
      </c>
      <c r="V165" s="15" t="s">
        <v>12</v>
      </c>
      <c r="W165" s="20"/>
      <c r="X165" s="20"/>
      <c r="Y165" s="16"/>
      <c r="AC165" s="47" t="s">
        <v>602</v>
      </c>
      <c r="AD165" s="27" t="s">
        <v>601</v>
      </c>
      <c r="AE165" s="16" t="s">
        <v>612</v>
      </c>
      <c r="AF165" s="16"/>
      <c r="AG165" s="16"/>
    </row>
    <row r="166" spans="1:33" ht="39" customHeight="1" x14ac:dyDescent="0.35">
      <c r="A166" s="1">
        <v>163</v>
      </c>
      <c r="B166" s="14">
        <v>42331</v>
      </c>
      <c r="C166" s="56" t="s">
        <v>1063</v>
      </c>
      <c r="D166" s="14" t="s">
        <v>376</v>
      </c>
      <c r="E166" s="56" t="s">
        <v>841</v>
      </c>
      <c r="F166" s="14" t="s">
        <v>377</v>
      </c>
      <c r="G166" s="14" t="s">
        <v>515</v>
      </c>
      <c r="H166" s="23" t="s">
        <v>916</v>
      </c>
      <c r="I166" s="14" t="s">
        <v>378</v>
      </c>
      <c r="J166" s="14" t="s">
        <v>476</v>
      </c>
      <c r="K166" s="25">
        <v>2</v>
      </c>
      <c r="L166" s="14" t="s">
        <v>91</v>
      </c>
      <c r="M166" s="14" t="s">
        <v>786</v>
      </c>
      <c r="N166" s="7">
        <v>1</v>
      </c>
      <c r="O166" s="7">
        <v>1</v>
      </c>
      <c r="P166" s="4">
        <v>2</v>
      </c>
      <c r="Q166" s="4">
        <v>0</v>
      </c>
      <c r="R166" s="5">
        <v>2</v>
      </c>
      <c r="S166" s="5">
        <v>0</v>
      </c>
      <c r="T166" s="6" t="s">
        <v>517</v>
      </c>
      <c r="U166" s="6" t="s">
        <v>381</v>
      </c>
      <c r="V166" s="15" t="s">
        <v>168</v>
      </c>
      <c r="W166" s="20"/>
      <c r="X166" s="20"/>
      <c r="Y166" s="16"/>
      <c r="AC166" s="47" t="s">
        <v>380</v>
      </c>
      <c r="AD166" s="27" t="s">
        <v>379</v>
      </c>
      <c r="AE166" s="16" t="s">
        <v>516</v>
      </c>
      <c r="AF166" s="16"/>
      <c r="AG166" s="16"/>
    </row>
    <row r="167" spans="1:33" ht="39" customHeight="1" x14ac:dyDescent="0.35">
      <c r="A167" s="1">
        <v>164</v>
      </c>
      <c r="B167" s="14" t="s">
        <v>702</v>
      </c>
      <c r="C167" s="56" t="s">
        <v>1063</v>
      </c>
      <c r="D167" s="14" t="s">
        <v>14</v>
      </c>
      <c r="E167" s="56" t="s">
        <v>835</v>
      </c>
      <c r="F167" s="14" t="s">
        <v>181</v>
      </c>
      <c r="G167" s="14" t="s">
        <v>181</v>
      </c>
      <c r="H167" s="23" t="s">
        <v>1018</v>
      </c>
      <c r="I167" s="14" t="s">
        <v>329</v>
      </c>
      <c r="J167" s="14" t="s">
        <v>9</v>
      </c>
      <c r="K167" s="25">
        <v>2</v>
      </c>
      <c r="L167" s="14" t="s">
        <v>401</v>
      </c>
      <c r="M167" s="14" t="s">
        <v>400</v>
      </c>
      <c r="N167" s="7">
        <v>1</v>
      </c>
      <c r="O167" s="7">
        <v>1</v>
      </c>
      <c r="P167" s="4">
        <v>2</v>
      </c>
      <c r="Q167" s="4">
        <v>0</v>
      </c>
      <c r="R167" s="5">
        <v>2</v>
      </c>
      <c r="S167" s="5">
        <v>0</v>
      </c>
      <c r="T167" s="6" t="s">
        <v>703</v>
      </c>
      <c r="U167" s="6" t="s">
        <v>704</v>
      </c>
      <c r="V167" s="15" t="s">
        <v>81</v>
      </c>
      <c r="W167" s="20"/>
      <c r="X167" s="20"/>
      <c r="Y167" s="16">
        <v>42337</v>
      </c>
      <c r="Z167" s="14" t="s">
        <v>148</v>
      </c>
      <c r="AA167" s="15" t="s">
        <v>707</v>
      </c>
      <c r="AC167" s="47" t="s">
        <v>706</v>
      </c>
      <c r="AD167" s="27" t="s">
        <v>705</v>
      </c>
      <c r="AE167" s="16" t="s">
        <v>715</v>
      </c>
      <c r="AF167" s="16" t="s">
        <v>716</v>
      </c>
      <c r="AG167" s="16"/>
    </row>
    <row r="168" spans="1:33" ht="39" customHeight="1" x14ac:dyDescent="0.35">
      <c r="A168" s="1">
        <v>165</v>
      </c>
      <c r="B168" s="14">
        <v>42340</v>
      </c>
      <c r="C168" s="56" t="s">
        <v>1064</v>
      </c>
      <c r="D168" s="14" t="s">
        <v>382</v>
      </c>
      <c r="E168" s="56" t="s">
        <v>841</v>
      </c>
      <c r="F168" s="14" t="s">
        <v>383</v>
      </c>
      <c r="G168" s="14" t="s">
        <v>383</v>
      </c>
      <c r="H168" s="23" t="s">
        <v>1002</v>
      </c>
      <c r="I168" s="14" t="s">
        <v>367</v>
      </c>
      <c r="J168" s="14" t="s">
        <v>9</v>
      </c>
      <c r="K168" s="25">
        <v>2</v>
      </c>
      <c r="L168" s="14" t="s">
        <v>91</v>
      </c>
      <c r="M168" s="14" t="s">
        <v>786</v>
      </c>
      <c r="N168" s="7">
        <v>1</v>
      </c>
      <c r="O168" s="7">
        <v>1</v>
      </c>
      <c r="P168" s="4">
        <v>2</v>
      </c>
      <c r="Q168" s="4">
        <v>0</v>
      </c>
      <c r="R168" s="5">
        <v>2</v>
      </c>
      <c r="S168" s="5">
        <v>0</v>
      </c>
      <c r="T168" s="6" t="s">
        <v>387</v>
      </c>
      <c r="U168" s="6" t="s">
        <v>388</v>
      </c>
      <c r="V168" s="15" t="s">
        <v>12</v>
      </c>
      <c r="W168" s="20" t="s">
        <v>384</v>
      </c>
      <c r="X168" s="20"/>
      <c r="Y168" s="16"/>
      <c r="AC168" s="47" t="s">
        <v>386</v>
      </c>
      <c r="AD168" s="27" t="s">
        <v>385</v>
      </c>
      <c r="AE168" s="16"/>
      <c r="AF168" s="16"/>
      <c r="AG168" s="16"/>
    </row>
    <row r="169" spans="1:33" ht="39" customHeight="1" x14ac:dyDescent="0.35">
      <c r="A169" s="1">
        <v>166</v>
      </c>
      <c r="B169" s="14">
        <v>42344</v>
      </c>
      <c r="C169" s="56" t="s">
        <v>1064</v>
      </c>
      <c r="D169" s="14" t="s">
        <v>382</v>
      </c>
      <c r="E169" s="56" t="s">
        <v>841</v>
      </c>
      <c r="F169" s="14" t="s">
        <v>383</v>
      </c>
      <c r="G169" s="14" t="s">
        <v>383</v>
      </c>
      <c r="H169" s="23" t="s">
        <v>1003</v>
      </c>
      <c r="I169" s="14" t="s">
        <v>367</v>
      </c>
      <c r="J169" s="14" t="s">
        <v>9</v>
      </c>
      <c r="K169" s="25">
        <v>3</v>
      </c>
      <c r="L169" s="14" t="s">
        <v>91</v>
      </c>
      <c r="M169" s="14" t="s">
        <v>786</v>
      </c>
      <c r="N169" s="7">
        <v>2</v>
      </c>
      <c r="O169" s="7">
        <v>1</v>
      </c>
      <c r="P169" s="4">
        <v>3</v>
      </c>
      <c r="Q169" s="4">
        <v>0</v>
      </c>
      <c r="R169" s="5">
        <v>3</v>
      </c>
      <c r="S169" s="5">
        <v>0</v>
      </c>
      <c r="T169" s="6" t="s">
        <v>392</v>
      </c>
      <c r="U169" s="6" t="s">
        <v>393</v>
      </c>
      <c r="V169" s="15" t="s">
        <v>12</v>
      </c>
      <c r="W169" s="20" t="s">
        <v>389</v>
      </c>
      <c r="X169" s="20" t="s">
        <v>192</v>
      </c>
      <c r="Y169" s="16"/>
      <c r="AC169" s="47" t="s">
        <v>391</v>
      </c>
      <c r="AD169" s="27" t="s">
        <v>390</v>
      </c>
      <c r="AE169" s="16"/>
      <c r="AF169" s="16"/>
      <c r="AG169" s="16"/>
    </row>
    <row r="170" spans="1:33" ht="39" customHeight="1" x14ac:dyDescent="0.35">
      <c r="A170" s="1">
        <v>167</v>
      </c>
      <c r="B170" s="14">
        <v>42345</v>
      </c>
      <c r="C170" s="56" t="s">
        <v>1064</v>
      </c>
      <c r="D170" s="14" t="s">
        <v>105</v>
      </c>
      <c r="E170" s="56" t="s">
        <v>835</v>
      </c>
      <c r="F170" s="14" t="s">
        <v>23</v>
      </c>
      <c r="G170" s="14" t="s">
        <v>23</v>
      </c>
      <c r="H170" s="23" t="s">
        <v>935</v>
      </c>
      <c r="I170" s="14" t="s">
        <v>22</v>
      </c>
      <c r="J170" s="14" t="s">
        <v>9</v>
      </c>
      <c r="K170" s="25">
        <v>6</v>
      </c>
      <c r="L170" s="14" t="s">
        <v>122</v>
      </c>
      <c r="M170" s="14" t="s">
        <v>28</v>
      </c>
      <c r="N170" s="7">
        <v>6</v>
      </c>
      <c r="O170" s="7">
        <v>0</v>
      </c>
      <c r="P170" s="4">
        <v>6</v>
      </c>
      <c r="Q170" s="4">
        <v>0</v>
      </c>
      <c r="R170" s="5">
        <v>6</v>
      </c>
      <c r="S170" s="5">
        <v>0</v>
      </c>
      <c r="T170" s="6" t="s">
        <v>424</v>
      </c>
      <c r="U170" s="6" t="s">
        <v>107</v>
      </c>
      <c r="V170" s="15" t="s">
        <v>12</v>
      </c>
      <c r="W170" s="20"/>
      <c r="X170" s="20"/>
      <c r="Y170" s="16"/>
      <c r="AC170" s="47" t="s">
        <v>251</v>
      </c>
      <c r="AD170" s="27" t="s">
        <v>250</v>
      </c>
      <c r="AE170" s="16" t="s">
        <v>708</v>
      </c>
      <c r="AF170" s="16"/>
      <c r="AG170" s="16"/>
    </row>
    <row r="171" spans="1:33" ht="39" customHeight="1" x14ac:dyDescent="0.35">
      <c r="A171" s="1">
        <v>168</v>
      </c>
      <c r="B171" s="14">
        <v>42345</v>
      </c>
      <c r="C171" s="56" t="s">
        <v>1064</v>
      </c>
      <c r="D171" s="14" t="s">
        <v>105</v>
      </c>
      <c r="E171" s="56" t="s">
        <v>835</v>
      </c>
      <c r="F171" s="14" t="s">
        <v>23</v>
      </c>
      <c r="G171" s="14" t="s">
        <v>23</v>
      </c>
      <c r="H171" s="23" t="s">
        <v>937</v>
      </c>
      <c r="I171" s="14" t="s">
        <v>22</v>
      </c>
      <c r="J171" s="14" t="s">
        <v>9</v>
      </c>
      <c r="K171" s="25">
        <v>3</v>
      </c>
      <c r="L171" s="14" t="s">
        <v>90</v>
      </c>
      <c r="M171" s="14" t="s">
        <v>28</v>
      </c>
      <c r="N171" s="7">
        <v>3</v>
      </c>
      <c r="O171" s="7">
        <v>0</v>
      </c>
      <c r="P171" s="4">
        <v>3</v>
      </c>
      <c r="Q171" s="4">
        <v>0</v>
      </c>
      <c r="R171" s="5">
        <v>3</v>
      </c>
      <c r="S171" s="5">
        <v>0</v>
      </c>
      <c r="T171" s="6" t="s">
        <v>425</v>
      </c>
      <c r="U171" s="6" t="s">
        <v>345</v>
      </c>
      <c r="V171" s="15" t="s">
        <v>12</v>
      </c>
      <c r="W171" s="20"/>
      <c r="X171" s="20"/>
      <c r="Y171" s="16"/>
      <c r="AC171" s="47" t="s">
        <v>251</v>
      </c>
      <c r="AD171" s="27" t="s">
        <v>250</v>
      </c>
      <c r="AE171" s="16" t="s">
        <v>708</v>
      </c>
      <c r="AF171" s="16"/>
      <c r="AG171" s="16"/>
    </row>
    <row r="172" spans="1:33" ht="39" customHeight="1" x14ac:dyDescent="0.35">
      <c r="A172" s="1">
        <v>169</v>
      </c>
      <c r="B172" s="14">
        <v>42346</v>
      </c>
      <c r="C172" s="56" t="s">
        <v>1064</v>
      </c>
      <c r="D172" s="14" t="s">
        <v>11</v>
      </c>
      <c r="E172" s="56" t="s">
        <v>835</v>
      </c>
      <c r="F172" s="14" t="s">
        <v>17</v>
      </c>
      <c r="G172" s="14" t="s">
        <v>39</v>
      </c>
      <c r="H172" s="23" t="s">
        <v>884</v>
      </c>
      <c r="I172" s="14" t="s">
        <v>22</v>
      </c>
      <c r="J172" s="14" t="s">
        <v>9</v>
      </c>
      <c r="K172" s="25">
        <v>8</v>
      </c>
      <c r="L172" s="14" t="s">
        <v>122</v>
      </c>
      <c r="M172" s="14" t="s">
        <v>28</v>
      </c>
      <c r="N172" s="7">
        <v>8</v>
      </c>
      <c r="O172" s="7">
        <v>0</v>
      </c>
      <c r="P172" s="4">
        <v>8</v>
      </c>
      <c r="Q172" s="4">
        <v>0</v>
      </c>
      <c r="R172" s="5">
        <v>8</v>
      </c>
      <c r="S172" s="5">
        <v>0</v>
      </c>
      <c r="V172" s="15" t="s">
        <v>15</v>
      </c>
      <c r="W172" s="20"/>
      <c r="X172" s="20"/>
      <c r="Y172" s="16"/>
      <c r="AC172" s="47" t="s">
        <v>426</v>
      </c>
      <c r="AD172" s="27" t="s">
        <v>246</v>
      </c>
      <c r="AE172" s="16" t="s">
        <v>249</v>
      </c>
      <c r="AF172" s="16" t="s">
        <v>568</v>
      </c>
      <c r="AG172" s="16"/>
    </row>
    <row r="173" spans="1:33" ht="39" customHeight="1" x14ac:dyDescent="0.35">
      <c r="A173" s="1">
        <v>170</v>
      </c>
      <c r="B173" s="14">
        <v>42346</v>
      </c>
      <c r="C173" s="56" t="s">
        <v>1064</v>
      </c>
      <c r="D173" s="14" t="s">
        <v>11</v>
      </c>
      <c r="E173" s="56" t="s">
        <v>835</v>
      </c>
      <c r="F173" s="14" t="s">
        <v>23</v>
      </c>
      <c r="G173" s="14" t="s">
        <v>23</v>
      </c>
      <c r="H173" s="23" t="s">
        <v>942</v>
      </c>
      <c r="I173" s="14" t="s">
        <v>22</v>
      </c>
      <c r="J173" s="14" t="s">
        <v>9</v>
      </c>
      <c r="K173" s="25">
        <v>3</v>
      </c>
      <c r="L173" s="14" t="s">
        <v>122</v>
      </c>
      <c r="M173" s="14" t="s">
        <v>28</v>
      </c>
      <c r="N173" s="7">
        <v>3</v>
      </c>
      <c r="O173" s="7">
        <v>0</v>
      </c>
      <c r="P173" s="4">
        <v>3</v>
      </c>
      <c r="Q173" s="4">
        <v>0</v>
      </c>
      <c r="R173" s="5">
        <v>3</v>
      </c>
      <c r="S173" s="5">
        <v>0</v>
      </c>
      <c r="V173" s="15" t="s">
        <v>12</v>
      </c>
      <c r="W173" s="20"/>
      <c r="X173" s="20"/>
      <c r="Y173" s="16"/>
      <c r="AB173" s="15" t="s">
        <v>427</v>
      </c>
      <c r="AC173" s="47" t="s">
        <v>247</v>
      </c>
      <c r="AD173" s="27" t="s">
        <v>246</v>
      </c>
      <c r="AE173" s="16"/>
      <c r="AF173" s="16"/>
      <c r="AG173" s="16"/>
    </row>
    <row r="174" spans="1:33" ht="39" customHeight="1" x14ac:dyDescent="0.35">
      <c r="A174" s="1">
        <v>171</v>
      </c>
      <c r="B174" s="14">
        <v>42346</v>
      </c>
      <c r="C174" s="56" t="s">
        <v>1064</v>
      </c>
      <c r="D174" s="14" t="s">
        <v>11</v>
      </c>
      <c r="E174" s="56" t="s">
        <v>835</v>
      </c>
      <c r="F174" s="14" t="s">
        <v>23</v>
      </c>
      <c r="G174" s="14" t="s">
        <v>23</v>
      </c>
      <c r="H174" s="23" t="s">
        <v>942</v>
      </c>
      <c r="I174" s="14" t="s">
        <v>22</v>
      </c>
      <c r="J174" s="14" t="s">
        <v>9</v>
      </c>
      <c r="K174" s="25">
        <v>3</v>
      </c>
      <c r="L174" s="14" t="s">
        <v>122</v>
      </c>
      <c r="M174" s="14" t="s">
        <v>28</v>
      </c>
      <c r="N174" s="7">
        <v>3</v>
      </c>
      <c r="O174" s="7">
        <v>0</v>
      </c>
      <c r="P174" s="4">
        <v>3</v>
      </c>
      <c r="Q174" s="4">
        <v>0</v>
      </c>
      <c r="R174" s="5">
        <v>3</v>
      </c>
      <c r="S174" s="5">
        <v>0</v>
      </c>
      <c r="V174" s="15" t="s">
        <v>12</v>
      </c>
      <c r="W174" s="20"/>
      <c r="X174" s="20"/>
      <c r="Y174" s="16"/>
      <c r="AC174" s="47" t="s">
        <v>248</v>
      </c>
      <c r="AD174" s="27" t="s">
        <v>246</v>
      </c>
      <c r="AE174" s="16"/>
      <c r="AF174" s="16"/>
      <c r="AG174" s="16"/>
    </row>
    <row r="175" spans="1:33" ht="39" customHeight="1" x14ac:dyDescent="0.35">
      <c r="A175" s="1">
        <v>172</v>
      </c>
      <c r="B175" s="14">
        <v>42346</v>
      </c>
      <c r="C175" s="56" t="s">
        <v>1064</v>
      </c>
      <c r="D175" s="14" t="s">
        <v>808</v>
      </c>
      <c r="E175" s="56" t="s">
        <v>841</v>
      </c>
      <c r="F175" s="14" t="s">
        <v>809</v>
      </c>
      <c r="G175" s="14" t="s">
        <v>810</v>
      </c>
      <c r="H175" s="23" t="s">
        <v>902</v>
      </c>
      <c r="I175" s="14" t="s">
        <v>22</v>
      </c>
      <c r="J175" s="14" t="s">
        <v>9</v>
      </c>
      <c r="K175" s="25">
        <v>1</v>
      </c>
      <c r="L175" s="14" t="s">
        <v>122</v>
      </c>
      <c r="M175" s="14" t="s">
        <v>28</v>
      </c>
      <c r="N175" s="7">
        <v>1</v>
      </c>
      <c r="O175" s="7">
        <v>0</v>
      </c>
      <c r="P175" s="4">
        <v>1</v>
      </c>
      <c r="Q175" s="4">
        <v>0</v>
      </c>
      <c r="R175" s="5">
        <v>1</v>
      </c>
      <c r="S175" s="5">
        <v>0</v>
      </c>
      <c r="T175" s="6" t="s">
        <v>811</v>
      </c>
      <c r="U175" s="6" t="s">
        <v>338</v>
      </c>
      <c r="V175" s="15" t="s">
        <v>12</v>
      </c>
      <c r="W175" s="20" t="s">
        <v>814</v>
      </c>
      <c r="X175" s="20"/>
      <c r="Y175" s="16"/>
      <c r="AC175" s="47" t="s">
        <v>813</v>
      </c>
      <c r="AD175" s="27" t="s">
        <v>812</v>
      </c>
      <c r="AE175" s="16" t="s">
        <v>816</v>
      </c>
      <c r="AF175" s="16"/>
      <c r="AG175" s="16"/>
    </row>
    <row r="176" spans="1:33" ht="39" customHeight="1" x14ac:dyDescent="0.35">
      <c r="A176" s="1">
        <v>173</v>
      </c>
      <c r="B176" s="14">
        <v>42349</v>
      </c>
      <c r="C176" s="56" t="s">
        <v>1064</v>
      </c>
      <c r="D176" s="14" t="s">
        <v>14</v>
      </c>
      <c r="E176" s="56" t="s">
        <v>835</v>
      </c>
      <c r="F176" s="14" t="s">
        <v>16</v>
      </c>
      <c r="G176" s="14" t="s">
        <v>253</v>
      </c>
      <c r="H176" s="23" t="s">
        <v>897</v>
      </c>
      <c r="I176" s="14" t="s">
        <v>22</v>
      </c>
      <c r="J176" s="14" t="s">
        <v>9</v>
      </c>
      <c r="K176" s="25">
        <v>5</v>
      </c>
      <c r="L176" s="14" t="s">
        <v>122</v>
      </c>
      <c r="M176" s="14" t="s">
        <v>28</v>
      </c>
      <c r="N176" s="7">
        <v>5</v>
      </c>
      <c r="O176" s="7">
        <v>0</v>
      </c>
      <c r="P176" s="4">
        <v>5</v>
      </c>
      <c r="Q176" s="4">
        <v>0</v>
      </c>
      <c r="R176" s="5">
        <v>5</v>
      </c>
      <c r="S176" s="5">
        <v>0</v>
      </c>
      <c r="V176" s="15" t="s">
        <v>15</v>
      </c>
      <c r="W176" s="20"/>
      <c r="X176" s="20"/>
      <c r="Y176" s="16"/>
      <c r="AC176" s="47" t="s">
        <v>255</v>
      </c>
      <c r="AD176" s="27" t="s">
        <v>254</v>
      </c>
      <c r="AE176" s="16"/>
      <c r="AF176" s="16" t="s">
        <v>422</v>
      </c>
      <c r="AG176" s="16" t="s">
        <v>492</v>
      </c>
    </row>
    <row r="177" spans="1:33" ht="39" customHeight="1" x14ac:dyDescent="0.3">
      <c r="A177" s="1">
        <v>174</v>
      </c>
      <c r="B177" s="14">
        <v>42349</v>
      </c>
      <c r="C177" s="56" t="s">
        <v>1064</v>
      </c>
      <c r="D177" s="14" t="s">
        <v>14</v>
      </c>
      <c r="E177" s="56" t="s">
        <v>835</v>
      </c>
      <c r="F177" s="14" t="s">
        <v>16</v>
      </c>
      <c r="G177" s="14" t="s">
        <v>253</v>
      </c>
      <c r="H177" s="23" t="s">
        <v>909</v>
      </c>
      <c r="I177" s="14" t="s">
        <v>22</v>
      </c>
      <c r="J177" s="14" t="s">
        <v>9</v>
      </c>
      <c r="K177" s="25">
        <v>1</v>
      </c>
      <c r="L177" s="14" t="s">
        <v>90</v>
      </c>
      <c r="M177" s="14" t="s">
        <v>28</v>
      </c>
      <c r="N177" s="7">
        <v>1</v>
      </c>
      <c r="O177" s="7">
        <v>0</v>
      </c>
      <c r="P177" s="4">
        <v>1</v>
      </c>
      <c r="Q177" s="4">
        <v>0</v>
      </c>
      <c r="R177" s="5">
        <v>0</v>
      </c>
      <c r="S177" s="5">
        <v>1</v>
      </c>
      <c r="T177" s="6" t="s">
        <v>421</v>
      </c>
      <c r="U177" s="6" t="s">
        <v>342</v>
      </c>
      <c r="V177" s="15" t="s">
        <v>15</v>
      </c>
      <c r="W177" s="20"/>
      <c r="X177" s="20"/>
      <c r="Y177" s="16"/>
      <c r="AC177" s="26" t="s">
        <v>423</v>
      </c>
      <c r="AD177" s="27" t="s">
        <v>256</v>
      </c>
      <c r="AE177" s="16" t="s">
        <v>258</v>
      </c>
      <c r="AF177" s="16" t="s">
        <v>422</v>
      </c>
      <c r="AG177" s="16" t="s">
        <v>492</v>
      </c>
    </row>
    <row r="178" spans="1:33" ht="39" customHeight="1" x14ac:dyDescent="0.35">
      <c r="A178" s="1">
        <v>175</v>
      </c>
      <c r="B178" s="14">
        <v>42349</v>
      </c>
      <c r="C178" s="56" t="s">
        <v>1064</v>
      </c>
      <c r="D178" s="14" t="s">
        <v>14</v>
      </c>
      <c r="E178" s="56" t="s">
        <v>835</v>
      </c>
      <c r="F178" s="14" t="s">
        <v>16</v>
      </c>
      <c r="G178" s="14" t="s">
        <v>253</v>
      </c>
      <c r="H178" s="23" t="s">
        <v>897</v>
      </c>
      <c r="I178" s="14" t="s">
        <v>30</v>
      </c>
      <c r="J178" s="14" t="s">
        <v>9</v>
      </c>
      <c r="K178" s="25">
        <v>8</v>
      </c>
      <c r="L178" s="14" t="s">
        <v>122</v>
      </c>
      <c r="M178" s="14" t="s">
        <v>28</v>
      </c>
      <c r="N178" s="7">
        <v>8</v>
      </c>
      <c r="O178" s="7">
        <v>0</v>
      </c>
      <c r="P178" s="4">
        <v>8</v>
      </c>
      <c r="Q178" s="4">
        <v>0</v>
      </c>
      <c r="R178" s="5">
        <v>8</v>
      </c>
      <c r="S178" s="5">
        <v>0</v>
      </c>
      <c r="V178" s="15" t="s">
        <v>15</v>
      </c>
      <c r="W178" s="20"/>
      <c r="X178" s="20"/>
      <c r="Y178" s="16"/>
      <c r="AC178" s="47" t="s">
        <v>257</v>
      </c>
      <c r="AD178" s="27" t="s">
        <v>256</v>
      </c>
      <c r="AE178" s="16" t="s">
        <v>258</v>
      </c>
      <c r="AF178" s="13" t="s">
        <v>491</v>
      </c>
      <c r="AG178" s="16"/>
    </row>
    <row r="179" spans="1:33" ht="39" customHeight="1" x14ac:dyDescent="0.35">
      <c r="A179" s="1">
        <v>176</v>
      </c>
      <c r="B179" s="14">
        <v>42349</v>
      </c>
      <c r="C179" s="56" t="s">
        <v>1064</v>
      </c>
      <c r="D179" s="14" t="s">
        <v>189</v>
      </c>
      <c r="E179" s="56" t="s">
        <v>839</v>
      </c>
      <c r="F179" s="14" t="s">
        <v>18</v>
      </c>
      <c r="G179" s="14" t="s">
        <v>417</v>
      </c>
      <c r="H179" s="23" t="s">
        <v>957</v>
      </c>
      <c r="I179" s="14" t="s">
        <v>240</v>
      </c>
      <c r="J179" s="14" t="s">
        <v>9</v>
      </c>
      <c r="K179" s="25">
        <v>2</v>
      </c>
      <c r="L179" s="14" t="s">
        <v>122</v>
      </c>
      <c r="M179" s="14" t="s">
        <v>28</v>
      </c>
      <c r="N179" s="7">
        <v>2</v>
      </c>
      <c r="O179" s="7">
        <v>0</v>
      </c>
      <c r="P179" s="4">
        <v>2</v>
      </c>
      <c r="Q179" s="4">
        <v>0</v>
      </c>
      <c r="R179" s="5">
        <v>2</v>
      </c>
      <c r="S179" s="5">
        <v>0</v>
      </c>
      <c r="T179" s="6" t="s">
        <v>420</v>
      </c>
      <c r="U179" s="6" t="s">
        <v>349</v>
      </c>
      <c r="V179" s="15" t="s">
        <v>12</v>
      </c>
      <c r="W179" s="20"/>
      <c r="X179" s="20"/>
      <c r="Y179" s="16"/>
      <c r="AC179" s="47" t="s">
        <v>419</v>
      </c>
      <c r="AD179" s="27" t="s">
        <v>418</v>
      </c>
      <c r="AE179" s="16" t="s">
        <v>493</v>
      </c>
      <c r="AF179" s="16" t="s">
        <v>556</v>
      </c>
      <c r="AG179" s="16"/>
    </row>
    <row r="180" spans="1:33" ht="39" customHeight="1" x14ac:dyDescent="0.35">
      <c r="A180" s="1">
        <v>177</v>
      </c>
      <c r="B180" s="14" t="s">
        <v>252</v>
      </c>
      <c r="C180" s="56" t="s">
        <v>1064</v>
      </c>
      <c r="D180" s="14" t="s">
        <v>18</v>
      </c>
      <c r="E180" s="56" t="s">
        <v>18</v>
      </c>
      <c r="F180" s="14" t="s">
        <v>23</v>
      </c>
      <c r="G180" s="14" t="s">
        <v>24</v>
      </c>
      <c r="H180" s="23" t="s">
        <v>949</v>
      </c>
      <c r="I180" s="14" t="s">
        <v>22</v>
      </c>
      <c r="J180" s="14" t="s">
        <v>9</v>
      </c>
      <c r="K180" s="25">
        <v>12</v>
      </c>
      <c r="L180" s="14" t="s">
        <v>122</v>
      </c>
      <c r="M180" s="14" t="s">
        <v>28</v>
      </c>
      <c r="N180" s="7">
        <v>12</v>
      </c>
      <c r="O180" s="7">
        <v>0</v>
      </c>
      <c r="P180" s="4">
        <v>12</v>
      </c>
      <c r="Q180" s="4">
        <v>0</v>
      </c>
      <c r="R180" s="5">
        <v>12</v>
      </c>
      <c r="S180" s="5">
        <v>0</v>
      </c>
      <c r="V180" s="15" t="s">
        <v>12</v>
      </c>
      <c r="W180" s="20"/>
      <c r="X180" s="20"/>
      <c r="Y180" s="16"/>
      <c r="AB180" s="15" t="s">
        <v>831</v>
      </c>
      <c r="AC180" s="47" t="s">
        <v>260</v>
      </c>
      <c r="AD180" s="27" t="s">
        <v>259</v>
      </c>
      <c r="AE180" s="16"/>
      <c r="AF180" s="16"/>
      <c r="AG180" s="16"/>
    </row>
    <row r="181" spans="1:33" ht="39" customHeight="1" x14ac:dyDescent="0.35">
      <c r="A181" s="1">
        <v>178</v>
      </c>
      <c r="B181" s="14">
        <v>42349</v>
      </c>
      <c r="C181" s="56" t="s">
        <v>1064</v>
      </c>
      <c r="D181" s="14" t="s">
        <v>527</v>
      </c>
      <c r="E181" s="56" t="s">
        <v>836</v>
      </c>
      <c r="F181" s="14" t="s">
        <v>668</v>
      </c>
      <c r="G181" s="14" t="s">
        <v>709</v>
      </c>
      <c r="H181" s="23" t="s">
        <v>928</v>
      </c>
      <c r="I181" s="14" t="s">
        <v>240</v>
      </c>
      <c r="J181" s="14" t="s">
        <v>9</v>
      </c>
      <c r="K181" s="25">
        <v>2</v>
      </c>
      <c r="L181" s="14" t="s">
        <v>401</v>
      </c>
      <c r="M181" s="14" t="s">
        <v>400</v>
      </c>
      <c r="N181" s="7">
        <v>1</v>
      </c>
      <c r="O181" s="7">
        <v>1</v>
      </c>
      <c r="P181" s="4">
        <v>2</v>
      </c>
      <c r="Q181" s="4">
        <v>0</v>
      </c>
      <c r="R181" s="5">
        <v>2</v>
      </c>
      <c r="S181" s="5">
        <v>0</v>
      </c>
      <c r="T181" s="6" t="s">
        <v>713</v>
      </c>
      <c r="U181" s="6" t="s">
        <v>714</v>
      </c>
      <c r="V181" s="15" t="s">
        <v>12</v>
      </c>
      <c r="W181" s="20" t="s">
        <v>712</v>
      </c>
      <c r="X181" s="20"/>
      <c r="Y181" s="16"/>
      <c r="AC181" s="47" t="s">
        <v>711</v>
      </c>
      <c r="AD181" s="27" t="s">
        <v>710</v>
      </c>
      <c r="AE181" s="16"/>
      <c r="AF181" s="16"/>
      <c r="AG181" s="16"/>
    </row>
    <row r="182" spans="1:33" ht="39" customHeight="1" x14ac:dyDescent="0.35">
      <c r="A182" s="1">
        <v>179</v>
      </c>
      <c r="B182" s="14" t="s">
        <v>261</v>
      </c>
      <c r="C182" s="56" t="s">
        <v>1064</v>
      </c>
      <c r="D182" s="14" t="s">
        <v>18</v>
      </c>
      <c r="E182" s="56" t="s">
        <v>18</v>
      </c>
      <c r="F182" s="14" t="s">
        <v>23</v>
      </c>
      <c r="G182" s="14" t="s">
        <v>24</v>
      </c>
      <c r="H182" s="23" t="s">
        <v>950</v>
      </c>
      <c r="I182" s="14" t="s">
        <v>22</v>
      </c>
      <c r="J182" s="14" t="s">
        <v>9</v>
      </c>
      <c r="K182" s="25">
        <v>20</v>
      </c>
      <c r="L182" s="14" t="s">
        <v>122</v>
      </c>
      <c r="M182" s="14" t="s">
        <v>28</v>
      </c>
      <c r="N182" s="7">
        <v>20</v>
      </c>
      <c r="O182" s="7">
        <v>0</v>
      </c>
      <c r="P182" s="4">
        <v>20</v>
      </c>
      <c r="Q182" s="4">
        <v>0</v>
      </c>
      <c r="R182" s="5">
        <v>20</v>
      </c>
      <c r="S182" s="5">
        <v>0</v>
      </c>
      <c r="V182" s="15" t="s">
        <v>12</v>
      </c>
      <c r="W182" s="20"/>
      <c r="X182" s="20"/>
      <c r="Y182" s="16"/>
      <c r="AB182" s="15" t="s">
        <v>815</v>
      </c>
      <c r="AC182" s="47" t="s">
        <v>263</v>
      </c>
      <c r="AD182" s="27" t="s">
        <v>262</v>
      </c>
      <c r="AE182" s="16"/>
      <c r="AF182" s="16"/>
      <c r="AG182" s="16"/>
    </row>
    <row r="183" spans="1:33" ht="39" customHeight="1" x14ac:dyDescent="0.35">
      <c r="A183" s="1">
        <v>180</v>
      </c>
      <c r="B183" s="14">
        <v>42353</v>
      </c>
      <c r="C183" s="56" t="s">
        <v>1064</v>
      </c>
      <c r="D183" s="14" t="s">
        <v>34</v>
      </c>
      <c r="E183" s="56" t="s">
        <v>844</v>
      </c>
      <c r="F183" s="14" t="s">
        <v>18</v>
      </c>
      <c r="G183" s="14" t="s">
        <v>33</v>
      </c>
      <c r="H183" s="23" t="s">
        <v>967</v>
      </c>
      <c r="I183" s="14" t="s">
        <v>22</v>
      </c>
      <c r="J183" s="14" t="s">
        <v>9</v>
      </c>
      <c r="K183" s="25">
        <v>4</v>
      </c>
      <c r="L183" s="14" t="s">
        <v>122</v>
      </c>
      <c r="M183" s="14" t="s">
        <v>28</v>
      </c>
      <c r="N183" s="7">
        <v>4</v>
      </c>
      <c r="O183" s="7">
        <v>0</v>
      </c>
      <c r="P183" s="4">
        <v>4</v>
      </c>
      <c r="Q183" s="4">
        <v>0</v>
      </c>
      <c r="R183" s="5">
        <v>4</v>
      </c>
      <c r="S183" s="5">
        <v>0</v>
      </c>
      <c r="V183" s="15" t="s">
        <v>12</v>
      </c>
      <c r="W183" s="20"/>
      <c r="X183" s="20"/>
      <c r="Y183" s="16"/>
      <c r="AC183" s="47" t="s">
        <v>818</v>
      </c>
      <c r="AD183" s="27" t="s">
        <v>817</v>
      </c>
      <c r="AE183" s="16"/>
      <c r="AF183" s="16"/>
      <c r="AG183" s="16"/>
    </row>
    <row r="184" spans="1:33" ht="39" customHeight="1" x14ac:dyDescent="0.35">
      <c r="A184" s="1">
        <v>181</v>
      </c>
      <c r="B184" s="14">
        <v>42355</v>
      </c>
      <c r="C184" s="56" t="s">
        <v>1064</v>
      </c>
      <c r="D184" s="14" t="s">
        <v>105</v>
      </c>
      <c r="E184" s="56" t="s">
        <v>835</v>
      </c>
      <c r="F184" s="14" t="s">
        <v>23</v>
      </c>
      <c r="G184" s="14" t="s">
        <v>23</v>
      </c>
      <c r="H184" s="23" t="s">
        <v>939</v>
      </c>
      <c r="I184" s="14" t="s">
        <v>240</v>
      </c>
      <c r="J184" s="14" t="s">
        <v>9</v>
      </c>
      <c r="K184" s="25">
        <v>12</v>
      </c>
      <c r="L184" s="14" t="s">
        <v>401</v>
      </c>
      <c r="M184" s="14" t="s">
        <v>400</v>
      </c>
      <c r="N184" s="7">
        <v>6</v>
      </c>
      <c r="O184" s="7">
        <v>6</v>
      </c>
      <c r="P184" s="4">
        <v>12</v>
      </c>
      <c r="Q184" s="4">
        <v>0</v>
      </c>
      <c r="R184" s="5">
        <v>12</v>
      </c>
      <c r="S184" s="5">
        <v>0</v>
      </c>
      <c r="V184" s="15" t="s">
        <v>12</v>
      </c>
      <c r="W184" s="20"/>
      <c r="X184" s="20"/>
      <c r="Y184" s="16"/>
      <c r="AC184" s="47" t="s">
        <v>745</v>
      </c>
      <c r="AD184" s="27" t="s">
        <v>744</v>
      </c>
      <c r="AE184" s="16"/>
      <c r="AF184" s="16"/>
      <c r="AG184" s="16"/>
    </row>
    <row r="185" spans="1:33" ht="39" customHeight="1" x14ac:dyDescent="0.35">
      <c r="A185" s="1">
        <v>182</v>
      </c>
      <c r="B185" s="14">
        <v>42355</v>
      </c>
      <c r="C185" s="56" t="s">
        <v>1064</v>
      </c>
      <c r="D185" s="14" t="s">
        <v>105</v>
      </c>
      <c r="E185" s="56" t="s">
        <v>835</v>
      </c>
      <c r="F185" s="14" t="s">
        <v>23</v>
      </c>
      <c r="G185" s="14" t="s">
        <v>23</v>
      </c>
      <c r="H185" s="23" t="s">
        <v>936</v>
      </c>
      <c r="I185" s="14" t="s">
        <v>22</v>
      </c>
      <c r="J185" s="14" t="s">
        <v>9</v>
      </c>
      <c r="K185" s="25">
        <v>10</v>
      </c>
      <c r="L185" s="14" t="s">
        <v>122</v>
      </c>
      <c r="M185" s="14" t="s">
        <v>28</v>
      </c>
      <c r="N185" s="7">
        <v>10</v>
      </c>
      <c r="O185" s="7">
        <v>0</v>
      </c>
      <c r="P185" s="4">
        <v>10</v>
      </c>
      <c r="Q185" s="4">
        <v>0</v>
      </c>
      <c r="R185" s="5">
        <v>10</v>
      </c>
      <c r="S185" s="5">
        <v>0</v>
      </c>
      <c r="V185" s="15" t="s">
        <v>12</v>
      </c>
      <c r="W185" s="20"/>
      <c r="X185" s="20"/>
      <c r="Y185" s="16"/>
      <c r="AC185" s="47" t="s">
        <v>745</v>
      </c>
      <c r="AD185" s="27" t="s">
        <v>744</v>
      </c>
      <c r="AE185" s="16"/>
      <c r="AF185" s="16"/>
      <c r="AG185" s="16"/>
    </row>
    <row r="186" spans="1:33" ht="39" customHeight="1" x14ac:dyDescent="0.35">
      <c r="A186" s="1">
        <v>183</v>
      </c>
      <c r="B186" s="14">
        <v>42356</v>
      </c>
      <c r="C186" s="56" t="s">
        <v>1064</v>
      </c>
      <c r="D186" s="14" t="s">
        <v>14</v>
      </c>
      <c r="E186" s="56" t="s">
        <v>835</v>
      </c>
      <c r="F186" s="14" t="s">
        <v>61</v>
      </c>
      <c r="G186" s="14" t="s">
        <v>61</v>
      </c>
      <c r="H186" s="23" t="s">
        <v>1022</v>
      </c>
      <c r="I186" s="14" t="s">
        <v>30</v>
      </c>
      <c r="J186" s="14" t="s">
        <v>857</v>
      </c>
      <c r="K186" s="25">
        <v>3</v>
      </c>
      <c r="L186" s="14" t="s">
        <v>125</v>
      </c>
      <c r="M186" s="14" t="s">
        <v>28</v>
      </c>
      <c r="N186" s="7">
        <v>0</v>
      </c>
      <c r="O186" s="7">
        <v>3</v>
      </c>
      <c r="P186" s="4">
        <v>3</v>
      </c>
      <c r="Q186" s="4">
        <v>0</v>
      </c>
      <c r="R186" s="5">
        <v>3</v>
      </c>
      <c r="S186" s="5">
        <v>0</v>
      </c>
      <c r="T186" s="6" t="s">
        <v>721</v>
      </c>
      <c r="U186" s="6" t="s">
        <v>541</v>
      </c>
      <c r="V186" s="15" t="s">
        <v>12</v>
      </c>
      <c r="W186" s="20"/>
      <c r="X186" s="20"/>
      <c r="Y186" s="16"/>
      <c r="AC186" s="47" t="s">
        <v>539</v>
      </c>
      <c r="AD186" s="27" t="s">
        <v>538</v>
      </c>
      <c r="AE186" s="16" t="s">
        <v>719</v>
      </c>
      <c r="AF186" s="16"/>
      <c r="AG186" s="16"/>
    </row>
    <row r="187" spans="1:33" ht="39" customHeight="1" x14ac:dyDescent="0.35">
      <c r="A187" s="1">
        <v>184</v>
      </c>
      <c r="B187" s="14">
        <v>42356</v>
      </c>
      <c r="C187" s="56" t="s">
        <v>1064</v>
      </c>
      <c r="D187" s="14" t="s">
        <v>14</v>
      </c>
      <c r="E187" s="56" t="s">
        <v>835</v>
      </c>
      <c r="F187" s="14" t="s">
        <v>18</v>
      </c>
      <c r="G187" s="14" t="s">
        <v>18</v>
      </c>
      <c r="H187" s="23" t="s">
        <v>1024</v>
      </c>
      <c r="I187" s="14" t="s">
        <v>367</v>
      </c>
      <c r="J187" s="14" t="s">
        <v>857</v>
      </c>
      <c r="K187" s="25">
        <v>1</v>
      </c>
      <c r="L187" s="14" t="s">
        <v>125</v>
      </c>
      <c r="M187" s="14" t="s">
        <v>28</v>
      </c>
      <c r="N187" s="7">
        <v>1</v>
      </c>
      <c r="O187" s="7">
        <v>0</v>
      </c>
      <c r="P187" s="4">
        <v>1</v>
      </c>
      <c r="Q187" s="4">
        <v>0</v>
      </c>
      <c r="R187" s="5">
        <v>1</v>
      </c>
      <c r="S187" s="5">
        <v>0</v>
      </c>
      <c r="T187" s="6" t="s">
        <v>540</v>
      </c>
      <c r="V187" s="15" t="s">
        <v>12</v>
      </c>
      <c r="W187" s="20"/>
      <c r="X187" s="20"/>
      <c r="Y187" s="16"/>
      <c r="AC187" s="47" t="s">
        <v>539</v>
      </c>
      <c r="AD187" s="27" t="s">
        <v>538</v>
      </c>
      <c r="AE187" s="16" t="s">
        <v>719</v>
      </c>
      <c r="AF187" s="16"/>
      <c r="AG187" s="16"/>
    </row>
    <row r="188" spans="1:33" ht="39" customHeight="1" x14ac:dyDescent="0.35">
      <c r="A188" s="1">
        <v>185</v>
      </c>
      <c r="B188" s="14">
        <v>42356</v>
      </c>
      <c r="C188" s="56" t="s">
        <v>1064</v>
      </c>
      <c r="D188" s="14" t="s">
        <v>14</v>
      </c>
      <c r="E188" s="56" t="s">
        <v>835</v>
      </c>
      <c r="F188" s="14" t="s">
        <v>18</v>
      </c>
      <c r="G188" s="14" t="s">
        <v>18</v>
      </c>
      <c r="H188" s="23" t="s">
        <v>1023</v>
      </c>
      <c r="I188" s="14" t="s">
        <v>367</v>
      </c>
      <c r="J188" s="14" t="s">
        <v>857</v>
      </c>
      <c r="K188" s="25">
        <v>1</v>
      </c>
      <c r="L188" s="14" t="s">
        <v>125</v>
      </c>
      <c r="M188" s="14" t="s">
        <v>28</v>
      </c>
      <c r="N188" s="7">
        <v>0</v>
      </c>
      <c r="O188" s="7">
        <v>1</v>
      </c>
      <c r="P188" s="4">
        <v>1</v>
      </c>
      <c r="Q188" s="4">
        <v>0</v>
      </c>
      <c r="R188" s="5">
        <v>1</v>
      </c>
      <c r="S188" s="5">
        <v>0</v>
      </c>
      <c r="T188" s="6" t="s">
        <v>720</v>
      </c>
      <c r="V188" s="15" t="s">
        <v>12</v>
      </c>
      <c r="W188" s="20"/>
      <c r="X188" s="20"/>
      <c r="Y188" s="16"/>
      <c r="AC188" s="47" t="s">
        <v>539</v>
      </c>
      <c r="AD188" s="27" t="s">
        <v>538</v>
      </c>
      <c r="AE188" s="16" t="s">
        <v>719</v>
      </c>
      <c r="AF188" s="16"/>
      <c r="AG188" s="16"/>
    </row>
    <row r="189" spans="1:33" ht="39" customHeight="1" x14ac:dyDescent="0.35">
      <c r="A189" s="1">
        <v>186</v>
      </c>
      <c r="B189" s="14">
        <v>42362</v>
      </c>
      <c r="C189" s="56" t="s">
        <v>1064</v>
      </c>
      <c r="D189" s="14" t="s">
        <v>105</v>
      </c>
      <c r="E189" s="56" t="s">
        <v>835</v>
      </c>
      <c r="F189" s="14" t="s">
        <v>858</v>
      </c>
      <c r="G189" s="14" t="s">
        <v>858</v>
      </c>
      <c r="H189" s="23" t="s">
        <v>1026</v>
      </c>
      <c r="I189" s="14" t="s">
        <v>367</v>
      </c>
      <c r="J189" s="14" t="s">
        <v>857</v>
      </c>
      <c r="K189" s="25">
        <v>2</v>
      </c>
      <c r="L189" s="14" t="s">
        <v>125</v>
      </c>
      <c r="M189" s="14" t="s">
        <v>28</v>
      </c>
      <c r="N189" s="7">
        <v>2</v>
      </c>
      <c r="O189" s="7">
        <v>0</v>
      </c>
      <c r="P189" s="4">
        <v>1</v>
      </c>
      <c r="Q189" s="4">
        <v>1</v>
      </c>
      <c r="R189" s="5">
        <v>2</v>
      </c>
      <c r="S189" s="5">
        <v>0</v>
      </c>
      <c r="T189" s="6" t="s">
        <v>819</v>
      </c>
      <c r="U189" s="6" t="s">
        <v>349</v>
      </c>
      <c r="V189" s="15" t="s">
        <v>12</v>
      </c>
      <c r="W189" s="20"/>
      <c r="X189" s="20"/>
      <c r="Y189" s="16"/>
      <c r="AC189" s="47" t="s">
        <v>860</v>
      </c>
      <c r="AD189" s="27" t="s">
        <v>820</v>
      </c>
      <c r="AE189" s="16"/>
      <c r="AF189" s="16"/>
      <c r="AG189" s="16"/>
    </row>
    <row r="190" spans="1:33" ht="39" customHeight="1" x14ac:dyDescent="0.35">
      <c r="A190" s="1">
        <v>187</v>
      </c>
      <c r="B190" s="14">
        <v>42364</v>
      </c>
      <c r="C190" s="56" t="s">
        <v>1064</v>
      </c>
      <c r="D190" s="23" t="s">
        <v>157</v>
      </c>
      <c r="E190" s="56" t="s">
        <v>836</v>
      </c>
      <c r="F190" s="23" t="s">
        <v>158</v>
      </c>
      <c r="G190" s="23" t="s">
        <v>158</v>
      </c>
      <c r="H190" s="23" t="s">
        <v>1036</v>
      </c>
      <c r="I190" s="23" t="s">
        <v>378</v>
      </c>
      <c r="J190" s="23" t="s">
        <v>9</v>
      </c>
      <c r="K190" s="25">
        <v>3</v>
      </c>
      <c r="L190" s="24" t="s">
        <v>91</v>
      </c>
      <c r="M190" s="24" t="s">
        <v>786</v>
      </c>
      <c r="N190" s="7">
        <v>1</v>
      </c>
      <c r="O190" s="7">
        <v>2</v>
      </c>
      <c r="P190" s="4">
        <v>3</v>
      </c>
      <c r="Q190" s="4">
        <v>0</v>
      </c>
      <c r="R190" s="5">
        <v>3</v>
      </c>
      <c r="S190" s="5">
        <v>0</v>
      </c>
      <c r="T190" s="6" t="s">
        <v>159</v>
      </c>
      <c r="U190" s="6" t="s">
        <v>160</v>
      </c>
      <c r="V190" s="15" t="s">
        <v>15</v>
      </c>
      <c r="X190" s="15" t="s">
        <v>161</v>
      </c>
      <c r="AC190" s="48" t="s">
        <v>165</v>
      </c>
      <c r="AD190" s="28" t="s">
        <v>162</v>
      </c>
      <c r="AE190" s="18" t="s">
        <v>163</v>
      </c>
      <c r="AF190" s="18" t="s">
        <v>164</v>
      </c>
      <c r="AG190" s="19" t="s">
        <v>416</v>
      </c>
    </row>
    <row r="191" spans="1:33" ht="39" customHeight="1" x14ac:dyDescent="0.35">
      <c r="A191" s="1">
        <v>188</v>
      </c>
      <c r="B191" s="14">
        <v>42367</v>
      </c>
      <c r="C191" s="56" t="s">
        <v>1064</v>
      </c>
      <c r="D191" s="23" t="s">
        <v>34</v>
      </c>
      <c r="E191" s="56" t="s">
        <v>844</v>
      </c>
      <c r="F191" s="23" t="s">
        <v>18</v>
      </c>
      <c r="G191" s="23" t="s">
        <v>33</v>
      </c>
      <c r="H191" s="23" t="s">
        <v>968</v>
      </c>
      <c r="I191" s="23" t="s">
        <v>22</v>
      </c>
      <c r="J191" s="23" t="s">
        <v>9</v>
      </c>
      <c r="K191" s="25">
        <v>1</v>
      </c>
      <c r="L191" s="24" t="s">
        <v>122</v>
      </c>
      <c r="M191" s="14" t="s">
        <v>28</v>
      </c>
      <c r="N191" s="7">
        <v>1</v>
      </c>
      <c r="O191" s="7">
        <v>0</v>
      </c>
      <c r="P191" s="4">
        <v>1</v>
      </c>
      <c r="Q191" s="4">
        <v>0</v>
      </c>
      <c r="R191" s="5">
        <v>1</v>
      </c>
      <c r="S191" s="5">
        <v>0</v>
      </c>
      <c r="V191" s="15" t="s">
        <v>12</v>
      </c>
      <c r="AC191" s="48" t="s">
        <v>718</v>
      </c>
      <c r="AD191" s="28" t="s">
        <v>717</v>
      </c>
    </row>
    <row r="192" spans="1:33" ht="39" customHeight="1" x14ac:dyDescent="0.35">
      <c r="A192" s="1">
        <v>189</v>
      </c>
      <c r="B192" s="14">
        <v>42367</v>
      </c>
      <c r="C192" s="56" t="s">
        <v>1064</v>
      </c>
      <c r="D192" s="23" t="s">
        <v>34</v>
      </c>
      <c r="E192" s="56" t="s">
        <v>844</v>
      </c>
      <c r="F192" s="23" t="s">
        <v>18</v>
      </c>
      <c r="G192" s="23" t="s">
        <v>33</v>
      </c>
      <c r="H192" s="23" t="s">
        <v>978</v>
      </c>
      <c r="I192" s="23" t="s">
        <v>240</v>
      </c>
      <c r="J192" s="23" t="s">
        <v>9</v>
      </c>
      <c r="K192" s="25">
        <v>2</v>
      </c>
      <c r="L192" s="24" t="s">
        <v>401</v>
      </c>
      <c r="M192" s="24" t="s">
        <v>400</v>
      </c>
      <c r="N192" s="7">
        <v>1</v>
      </c>
      <c r="O192" s="7">
        <v>1</v>
      </c>
      <c r="P192" s="4">
        <v>2</v>
      </c>
      <c r="Q192" s="4">
        <v>0</v>
      </c>
      <c r="R192" s="5">
        <v>2</v>
      </c>
      <c r="S192" s="5">
        <v>0</v>
      </c>
      <c r="V192" s="15" t="s">
        <v>12</v>
      </c>
      <c r="AC192" s="48" t="s">
        <v>718</v>
      </c>
      <c r="AD192" s="28" t="s">
        <v>717</v>
      </c>
    </row>
  </sheetData>
  <autoFilter ref="A3:AG192" xr:uid="{00000000-0009-0000-0000-000000000000}">
    <sortState xmlns:xlrd2="http://schemas.microsoft.com/office/spreadsheetml/2017/richdata2" ref="A4:AG192">
      <sortCondition ref="A3:A192"/>
    </sortState>
  </autoFilter>
  <hyperlinks>
    <hyperlink ref="AE79" r:id="rId1" xr:uid="{00000000-0004-0000-0000-000000000000}"/>
    <hyperlink ref="AE71" r:id="rId2" location=".VqTHJoV976o" xr:uid="{00000000-0004-0000-0000-000001000000}"/>
    <hyperlink ref="AE88" r:id="rId3" xr:uid="{00000000-0004-0000-0000-000002000000}"/>
    <hyperlink ref="AG21" r:id="rId4" xr:uid="{00000000-0004-0000-0000-000003000000}"/>
  </hyperlinks>
  <pageMargins left="0.7" right="0.7" top="0.75" bottom="0.75" header="0.3" footer="0.3"/>
  <pageSetup paperSize="9"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201"/>
  <sheetViews>
    <sheetView rightToLeft="1" topLeftCell="A111" workbookViewId="0">
      <selection activeCell="B118" sqref="B118"/>
    </sheetView>
  </sheetViews>
  <sheetFormatPr defaultColWidth="9" defaultRowHeight="14.5" x14ac:dyDescent="0.35"/>
  <cols>
    <col min="1" max="1" width="4.6328125" style="37" customWidth="1"/>
    <col min="2" max="2" width="21.453125" style="37" customWidth="1"/>
    <col min="3" max="4" width="12.90625" style="37" customWidth="1"/>
    <col min="5" max="10" width="10.90625" style="37" customWidth="1"/>
    <col min="11" max="11" width="10.90625" style="38" customWidth="1"/>
    <col min="12" max="12" width="6.6328125" style="43" customWidth="1"/>
    <col min="13" max="13" width="5.90625" style="38" customWidth="1"/>
    <col min="14" max="14" width="6" style="38" customWidth="1"/>
    <col min="15" max="15" width="6.90625" style="38" customWidth="1"/>
    <col min="16" max="16" width="8" style="38" customWidth="1"/>
    <col min="17" max="17" width="14.90625" style="38" customWidth="1"/>
    <col min="18" max="16384" width="9" style="37"/>
  </cols>
  <sheetData>
    <row r="1" spans="1:22" x14ac:dyDescent="0.35">
      <c r="L1" s="38"/>
    </row>
    <row r="2" spans="1:22" ht="29.25" customHeight="1" x14ac:dyDescent="0.35">
      <c r="A2" s="37">
        <v>1</v>
      </c>
      <c r="B2" s="59" t="s">
        <v>1081</v>
      </c>
      <c r="C2" s="59"/>
      <c r="D2" s="59"/>
      <c r="E2" s="59"/>
      <c r="F2" s="59"/>
      <c r="G2" s="59"/>
      <c r="H2" s="59"/>
      <c r="L2" s="38"/>
    </row>
    <row r="3" spans="1:22" ht="23.25" customHeight="1" x14ac:dyDescent="0.35">
      <c r="B3" s="53" t="s">
        <v>833</v>
      </c>
      <c r="C3" s="53" t="s">
        <v>834</v>
      </c>
      <c r="D3" s="60" t="s">
        <v>854</v>
      </c>
      <c r="E3" s="60"/>
      <c r="F3" s="61"/>
      <c r="G3" s="60" t="s">
        <v>855</v>
      </c>
      <c r="H3" s="60"/>
      <c r="L3" s="38"/>
    </row>
    <row r="4" spans="1:22" ht="13.5" customHeight="1" x14ac:dyDescent="0.35">
      <c r="B4" s="62" t="s">
        <v>835</v>
      </c>
      <c r="C4" s="39" t="s">
        <v>14</v>
      </c>
      <c r="D4" s="51">
        <f>COUNTIFS('1'!D:D,C4)</f>
        <v>38</v>
      </c>
      <c r="E4" s="61">
        <f>SUM(D4:D6)</f>
        <v>113</v>
      </c>
      <c r="F4" s="61"/>
      <c r="G4" s="51">
        <f>SUMIFS('1'!K:K,'1'!D:D,C4)</f>
        <v>138</v>
      </c>
      <c r="H4" s="61">
        <f>SUM(G4:G6)</f>
        <v>558</v>
      </c>
      <c r="I4" s="40"/>
      <c r="J4" s="40"/>
      <c r="L4" s="38"/>
      <c r="R4" s="40"/>
      <c r="S4" s="40"/>
      <c r="T4" s="40"/>
      <c r="U4" s="40"/>
      <c r="V4" s="40"/>
    </row>
    <row r="5" spans="1:22" ht="13.5" customHeight="1" x14ac:dyDescent="0.35">
      <c r="B5" s="62"/>
      <c r="C5" s="39" t="s">
        <v>11</v>
      </c>
      <c r="D5" s="51">
        <f>COUNTIFS('1'!D:D,C5)</f>
        <v>47</v>
      </c>
      <c r="E5" s="61"/>
      <c r="F5" s="61"/>
      <c r="G5" s="51">
        <f>SUMIFS('1'!K:K,'1'!D:D,C5)</f>
        <v>325</v>
      </c>
      <c r="H5" s="61"/>
      <c r="I5" s="40"/>
      <c r="J5" s="40"/>
      <c r="L5" s="38"/>
      <c r="R5" s="40"/>
      <c r="S5" s="40"/>
      <c r="T5" s="40"/>
      <c r="U5" s="40"/>
      <c r="V5" s="40"/>
    </row>
    <row r="6" spans="1:22" ht="13.5" customHeight="1" x14ac:dyDescent="0.35">
      <c r="B6" s="62"/>
      <c r="C6" s="39" t="s">
        <v>105</v>
      </c>
      <c r="D6" s="51">
        <f>COUNTIFS('1'!D:D,C6)</f>
        <v>28</v>
      </c>
      <c r="E6" s="61"/>
      <c r="F6" s="61"/>
      <c r="G6" s="51">
        <f>SUMIFS('1'!K:K,'1'!D:D,C6)</f>
        <v>95</v>
      </c>
      <c r="H6" s="61"/>
      <c r="I6" s="40"/>
      <c r="J6" s="40"/>
      <c r="L6" s="38"/>
      <c r="R6" s="40"/>
      <c r="S6" s="40"/>
      <c r="T6" s="40"/>
      <c r="U6" s="40"/>
      <c r="V6" s="40"/>
    </row>
    <row r="7" spans="1:22" ht="13.5" customHeight="1" x14ac:dyDescent="0.35">
      <c r="B7" s="62" t="s">
        <v>836</v>
      </c>
      <c r="C7" s="39" t="s">
        <v>365</v>
      </c>
      <c r="D7" s="51">
        <f>COUNTIFS('1'!D:D,C7)</f>
        <v>3</v>
      </c>
      <c r="E7" s="61">
        <f>SUM(D7:D14)</f>
        <v>25</v>
      </c>
      <c r="F7" s="61"/>
      <c r="G7" s="51">
        <f>SUMIFS('1'!K:K,'1'!D:D,C7)</f>
        <v>36</v>
      </c>
      <c r="H7" s="61">
        <f>SUM(G7:G14)</f>
        <v>96</v>
      </c>
      <c r="I7" s="40"/>
      <c r="J7" s="40"/>
      <c r="L7" s="38"/>
      <c r="R7" s="40"/>
      <c r="S7" s="40"/>
      <c r="T7" s="40"/>
      <c r="U7" s="40"/>
      <c r="V7" s="40"/>
    </row>
    <row r="8" spans="1:22" ht="13.5" customHeight="1" x14ac:dyDescent="0.35">
      <c r="B8" s="62"/>
      <c r="C8" s="39" t="s">
        <v>527</v>
      </c>
      <c r="D8" s="51">
        <f>COUNTIFS('1'!D:D,C8)</f>
        <v>5</v>
      </c>
      <c r="E8" s="61"/>
      <c r="F8" s="61"/>
      <c r="G8" s="51">
        <f>SUMIFS('1'!K:K,'1'!D:D,C8)</f>
        <v>8</v>
      </c>
      <c r="H8" s="61"/>
      <c r="I8" s="40"/>
      <c r="J8" s="40"/>
      <c r="L8" s="38"/>
      <c r="R8" s="40"/>
      <c r="S8" s="40"/>
      <c r="T8" s="40"/>
      <c r="U8" s="40"/>
      <c r="V8" s="40"/>
    </row>
    <row r="9" spans="1:22" ht="13.5" customHeight="1" x14ac:dyDescent="0.35">
      <c r="B9" s="62"/>
      <c r="C9" s="39" t="s">
        <v>837</v>
      </c>
      <c r="D9" s="51">
        <f>COUNTIFS('1'!D:D,C9)</f>
        <v>0</v>
      </c>
      <c r="E9" s="61"/>
      <c r="F9" s="61"/>
      <c r="G9" s="51">
        <f>SUMIFS('1'!K:K,'1'!D:D,C9)</f>
        <v>0</v>
      </c>
      <c r="H9" s="61"/>
      <c r="I9" s="40"/>
      <c r="J9" s="40"/>
      <c r="L9" s="38"/>
      <c r="R9" s="40"/>
      <c r="S9" s="40"/>
      <c r="T9" s="40"/>
      <c r="U9" s="40"/>
      <c r="V9" s="40"/>
    </row>
    <row r="10" spans="1:22" ht="13.5" customHeight="1" x14ac:dyDescent="0.35">
      <c r="B10" s="62"/>
      <c r="C10" s="39" t="s">
        <v>298</v>
      </c>
      <c r="D10" s="51">
        <f>COUNTIFS('1'!D:D,C10)</f>
        <v>4</v>
      </c>
      <c r="E10" s="61"/>
      <c r="F10" s="61"/>
      <c r="G10" s="51">
        <f>SUMIFS('1'!K:K,'1'!D:D,C10)</f>
        <v>15</v>
      </c>
      <c r="H10" s="61"/>
      <c r="I10" s="40"/>
      <c r="J10" s="40"/>
      <c r="L10" s="38"/>
      <c r="R10" s="40"/>
      <c r="S10" s="40"/>
      <c r="T10" s="40"/>
      <c r="U10" s="40"/>
      <c r="V10" s="40"/>
    </row>
    <row r="11" spans="1:22" ht="13.5" customHeight="1" x14ac:dyDescent="0.35">
      <c r="B11" s="62"/>
      <c r="C11" s="39" t="s">
        <v>337</v>
      </c>
      <c r="D11" s="51">
        <f>COUNTIFS('1'!D:D,C11)</f>
        <v>2</v>
      </c>
      <c r="E11" s="61"/>
      <c r="F11" s="61"/>
      <c r="G11" s="51">
        <f>SUMIFS('1'!K:K,'1'!D:D,C11)</f>
        <v>5</v>
      </c>
      <c r="H11" s="61"/>
      <c r="I11" s="40"/>
      <c r="J11" s="40"/>
      <c r="L11" s="38"/>
      <c r="R11" s="40"/>
      <c r="S11" s="40"/>
      <c r="T11" s="40"/>
      <c r="U11" s="40"/>
      <c r="V11" s="40"/>
    </row>
    <row r="12" spans="1:22" ht="13.5" customHeight="1" x14ac:dyDescent="0.35">
      <c r="B12" s="62"/>
      <c r="C12" s="39" t="s">
        <v>157</v>
      </c>
      <c r="D12" s="51">
        <f>COUNTIFS('1'!D:D,C12)</f>
        <v>3</v>
      </c>
      <c r="E12" s="61"/>
      <c r="F12" s="61"/>
      <c r="G12" s="51">
        <f>SUMIFS('1'!K:K,'1'!D:D,C12)</f>
        <v>8</v>
      </c>
      <c r="H12" s="61"/>
      <c r="I12" s="40"/>
      <c r="J12" s="40"/>
      <c r="L12" s="38"/>
      <c r="R12" s="40"/>
      <c r="S12" s="40"/>
      <c r="T12" s="40"/>
      <c r="U12" s="40"/>
      <c r="V12" s="40"/>
    </row>
    <row r="13" spans="1:22" ht="13.5" customHeight="1" x14ac:dyDescent="0.35">
      <c r="B13" s="62"/>
      <c r="C13" s="39" t="s">
        <v>838</v>
      </c>
      <c r="D13" s="51">
        <f>COUNTIFS('1'!D:D,C13)</f>
        <v>0</v>
      </c>
      <c r="E13" s="61"/>
      <c r="F13" s="61"/>
      <c r="G13" s="51">
        <f>SUMIFS('1'!K:K,'1'!D:D,C13)</f>
        <v>0</v>
      </c>
      <c r="H13" s="61"/>
      <c r="I13" s="40"/>
      <c r="J13" s="40"/>
      <c r="L13" s="38"/>
      <c r="R13" s="40"/>
      <c r="S13" s="40"/>
      <c r="T13" s="40"/>
      <c r="U13" s="40"/>
      <c r="V13" s="40"/>
    </row>
    <row r="14" spans="1:22" ht="13.5" customHeight="1" x14ac:dyDescent="0.35">
      <c r="B14" s="62"/>
      <c r="C14" s="39" t="s">
        <v>350</v>
      </c>
      <c r="D14" s="51">
        <f>COUNTIFS('1'!D:D,C14)</f>
        <v>8</v>
      </c>
      <c r="E14" s="61"/>
      <c r="F14" s="61"/>
      <c r="G14" s="51">
        <f>SUMIFS('1'!K:K,'1'!D:D,C14)</f>
        <v>24</v>
      </c>
      <c r="H14" s="61"/>
      <c r="I14" s="40"/>
      <c r="J14" s="40"/>
      <c r="L14" s="38"/>
      <c r="R14" s="40"/>
      <c r="S14" s="40"/>
      <c r="T14" s="40"/>
      <c r="U14" s="40"/>
      <c r="V14" s="40"/>
    </row>
    <row r="15" spans="1:22" ht="13.5" customHeight="1" x14ac:dyDescent="0.35">
      <c r="B15" s="62" t="s">
        <v>839</v>
      </c>
      <c r="C15" s="39" t="s">
        <v>640</v>
      </c>
      <c r="D15" s="51">
        <f>COUNTIFS('1'!D:D,C15)</f>
        <v>1</v>
      </c>
      <c r="E15" s="61">
        <f>SUM(D15:D17)</f>
        <v>5</v>
      </c>
      <c r="F15" s="61"/>
      <c r="G15" s="51">
        <f>SUMIFS('1'!K:K,'1'!D:D,C15)</f>
        <v>2</v>
      </c>
      <c r="H15" s="61">
        <f>SUM(G15:G17)</f>
        <v>24</v>
      </c>
      <c r="I15" s="40"/>
      <c r="J15" s="40"/>
      <c r="L15" s="38"/>
      <c r="R15" s="40"/>
      <c r="S15" s="40"/>
      <c r="T15" s="40"/>
      <c r="U15" s="40"/>
      <c r="V15" s="40"/>
    </row>
    <row r="16" spans="1:22" ht="13.5" customHeight="1" x14ac:dyDescent="0.35">
      <c r="B16" s="62"/>
      <c r="C16" s="39" t="s">
        <v>189</v>
      </c>
      <c r="D16" s="51">
        <f>COUNTIFS('1'!D:D,C16)</f>
        <v>4</v>
      </c>
      <c r="E16" s="61"/>
      <c r="F16" s="61"/>
      <c r="G16" s="51">
        <f>SUMIFS('1'!K:K,'1'!D:D,C16)</f>
        <v>22</v>
      </c>
      <c r="H16" s="61"/>
      <c r="I16" s="40"/>
      <c r="J16" s="40"/>
      <c r="L16" s="38"/>
      <c r="R16" s="40"/>
      <c r="S16" s="40"/>
      <c r="T16" s="40"/>
      <c r="U16" s="40"/>
      <c r="V16" s="40"/>
    </row>
    <row r="17" spans="2:22" ht="13.5" customHeight="1" x14ac:dyDescent="0.35">
      <c r="B17" s="62"/>
      <c r="C17" s="39" t="s">
        <v>840</v>
      </c>
      <c r="D17" s="51">
        <f>COUNTIFS('1'!D:D,C17)</f>
        <v>0</v>
      </c>
      <c r="E17" s="61"/>
      <c r="F17" s="61"/>
      <c r="G17" s="51">
        <f>SUMIFS('1'!K:K,'1'!D:D,C17)</f>
        <v>0</v>
      </c>
      <c r="H17" s="61"/>
      <c r="I17" s="40"/>
      <c r="J17" s="40"/>
      <c r="L17" s="38"/>
      <c r="R17" s="40"/>
      <c r="S17" s="40"/>
      <c r="T17" s="40"/>
      <c r="U17" s="40"/>
      <c r="V17" s="40"/>
    </row>
    <row r="18" spans="2:22" ht="13.5" customHeight="1" x14ac:dyDescent="0.35">
      <c r="B18" s="62" t="s">
        <v>841</v>
      </c>
      <c r="C18" s="39" t="s">
        <v>808</v>
      </c>
      <c r="D18" s="51">
        <f>COUNTIFS('1'!D:D,C18)</f>
        <v>1</v>
      </c>
      <c r="E18" s="61">
        <f>SUM(D18:D25)</f>
        <v>9</v>
      </c>
      <c r="F18" s="61"/>
      <c r="G18" s="51">
        <f>SUMIFS('1'!K:K,'1'!D:D,C18)</f>
        <v>1</v>
      </c>
      <c r="H18" s="61">
        <f>SUM(G18:G25)</f>
        <v>19</v>
      </c>
      <c r="I18" s="40"/>
      <c r="J18" s="40"/>
      <c r="L18" s="38"/>
      <c r="R18" s="40"/>
      <c r="S18" s="40"/>
      <c r="T18" s="40"/>
      <c r="U18" s="40"/>
      <c r="V18" s="40"/>
    </row>
    <row r="19" spans="2:22" ht="13.5" customHeight="1" x14ac:dyDescent="0.35">
      <c r="B19" s="62"/>
      <c r="C19" s="39" t="s">
        <v>842</v>
      </c>
      <c r="D19" s="51">
        <f>COUNTIFS('1'!D:D,C19)</f>
        <v>0</v>
      </c>
      <c r="E19" s="61"/>
      <c r="F19" s="61"/>
      <c r="G19" s="51">
        <f>SUMIFS('1'!K:K,'1'!D:D,C19)</f>
        <v>0</v>
      </c>
      <c r="H19" s="61"/>
      <c r="I19" s="40"/>
      <c r="J19" s="40"/>
      <c r="L19" s="38"/>
      <c r="R19" s="40"/>
      <c r="S19" s="40"/>
      <c r="T19" s="40"/>
      <c r="U19" s="40"/>
      <c r="V19" s="40"/>
    </row>
    <row r="20" spans="2:22" ht="13.5" customHeight="1" x14ac:dyDescent="0.35">
      <c r="B20" s="62"/>
      <c r="C20" s="39" t="s">
        <v>371</v>
      </c>
      <c r="D20" s="51">
        <f>COUNTIFS('1'!D:D,C20)</f>
        <v>1</v>
      </c>
      <c r="E20" s="61"/>
      <c r="F20" s="61"/>
      <c r="G20" s="51">
        <f>SUMIFS('1'!K:K,'1'!D:D,C20)</f>
        <v>1</v>
      </c>
      <c r="H20" s="61"/>
      <c r="I20" s="40"/>
      <c r="J20" s="40"/>
      <c r="L20" s="38"/>
      <c r="R20" s="40"/>
      <c r="S20" s="40"/>
      <c r="T20" s="40"/>
      <c r="U20" s="40"/>
      <c r="V20" s="40"/>
    </row>
    <row r="21" spans="2:22" ht="13.5" customHeight="1" x14ac:dyDescent="0.35">
      <c r="B21" s="62"/>
      <c r="C21" s="39" t="s">
        <v>376</v>
      </c>
      <c r="D21" s="51">
        <f>COUNTIFS('1'!D:D,C21)</f>
        <v>1</v>
      </c>
      <c r="E21" s="61"/>
      <c r="F21" s="61"/>
      <c r="G21" s="51">
        <f>SUMIFS('1'!K:K,'1'!D:D,C21)</f>
        <v>2</v>
      </c>
      <c r="H21" s="61"/>
      <c r="I21" s="40"/>
      <c r="J21" s="40"/>
      <c r="L21" s="38"/>
      <c r="R21" s="40"/>
      <c r="S21" s="40"/>
      <c r="T21" s="40"/>
      <c r="U21" s="40"/>
      <c r="V21" s="40"/>
    </row>
    <row r="22" spans="2:22" ht="13.5" customHeight="1" x14ac:dyDescent="0.35">
      <c r="B22" s="62"/>
      <c r="C22" s="39" t="s">
        <v>843</v>
      </c>
      <c r="D22" s="51">
        <f>COUNTIFS('1'!D:D,C22)</f>
        <v>0</v>
      </c>
      <c r="E22" s="61"/>
      <c r="F22" s="61"/>
      <c r="G22" s="51">
        <f>SUMIFS('1'!K:K,'1'!D:D,C22)</f>
        <v>0</v>
      </c>
      <c r="H22" s="61"/>
      <c r="I22" s="40"/>
      <c r="J22" s="40"/>
      <c r="L22" s="38"/>
      <c r="R22" s="40"/>
      <c r="S22" s="40"/>
      <c r="T22" s="40"/>
      <c r="U22" s="40"/>
      <c r="V22" s="40"/>
    </row>
    <row r="23" spans="2:22" ht="13.5" customHeight="1" x14ac:dyDescent="0.35">
      <c r="B23" s="62"/>
      <c r="C23" s="39" t="s">
        <v>802</v>
      </c>
      <c r="D23" s="51">
        <f>COUNTIFS('1'!D:D,C23)</f>
        <v>1</v>
      </c>
      <c r="E23" s="61"/>
      <c r="F23" s="61"/>
      <c r="G23" s="51">
        <f>SUMIFS('1'!K:K,'1'!D:D,C23)</f>
        <v>3</v>
      </c>
      <c r="H23" s="61"/>
      <c r="I23" s="40"/>
      <c r="J23" s="40"/>
      <c r="L23" s="38"/>
      <c r="R23" s="40"/>
      <c r="S23" s="40"/>
      <c r="T23" s="40"/>
      <c r="U23" s="40"/>
      <c r="V23" s="40"/>
    </row>
    <row r="24" spans="2:22" ht="13.5" customHeight="1" x14ac:dyDescent="0.35">
      <c r="B24" s="62"/>
      <c r="C24" s="39" t="s">
        <v>327</v>
      </c>
      <c r="D24" s="51">
        <f>COUNTIFS('1'!D:D,C24)</f>
        <v>3</v>
      </c>
      <c r="E24" s="61"/>
      <c r="F24" s="61"/>
      <c r="G24" s="51">
        <f>SUMIFS('1'!K:K,'1'!D:D,C24)</f>
        <v>7</v>
      </c>
      <c r="H24" s="61"/>
      <c r="I24" s="40"/>
      <c r="J24" s="40"/>
      <c r="L24" s="38"/>
      <c r="R24" s="40"/>
      <c r="S24" s="40"/>
      <c r="T24" s="40"/>
      <c r="U24" s="40"/>
      <c r="V24" s="40"/>
    </row>
    <row r="25" spans="2:22" ht="13.5" customHeight="1" x14ac:dyDescent="0.35">
      <c r="B25" s="62"/>
      <c r="C25" s="39" t="s">
        <v>382</v>
      </c>
      <c r="D25" s="51">
        <f>COUNTIFS('1'!D:D,C25)</f>
        <v>2</v>
      </c>
      <c r="E25" s="61"/>
      <c r="F25" s="61"/>
      <c r="G25" s="51">
        <f>SUMIFS('1'!K:K,'1'!D:D,C25)</f>
        <v>5</v>
      </c>
      <c r="H25" s="61"/>
      <c r="I25" s="40"/>
      <c r="J25" s="40"/>
      <c r="L25" s="38"/>
      <c r="R25" s="40"/>
      <c r="S25" s="40"/>
      <c r="T25" s="40"/>
      <c r="U25" s="40"/>
      <c r="V25" s="40"/>
    </row>
    <row r="26" spans="2:22" ht="13.5" customHeight="1" x14ac:dyDescent="0.35">
      <c r="B26" s="62" t="s">
        <v>844</v>
      </c>
      <c r="C26" s="39" t="s">
        <v>845</v>
      </c>
      <c r="D26" s="51">
        <f>COUNTIFS('1'!D:D,C26)</f>
        <v>0</v>
      </c>
      <c r="E26" s="61">
        <f>SUM(D26:D30)</f>
        <v>28</v>
      </c>
      <c r="F26" s="61"/>
      <c r="G26" s="51">
        <f>SUMIFS('1'!K:K,'1'!D:D,C26)</f>
        <v>0</v>
      </c>
      <c r="H26" s="61">
        <f>SUM(G26:G30)</f>
        <v>164</v>
      </c>
      <c r="I26" s="40"/>
      <c r="J26" s="40"/>
      <c r="L26" s="38"/>
      <c r="R26" s="40"/>
      <c r="S26" s="40"/>
      <c r="T26" s="40"/>
      <c r="U26" s="40"/>
      <c r="V26" s="40"/>
    </row>
    <row r="27" spans="2:22" ht="13.5" customHeight="1" x14ac:dyDescent="0.35">
      <c r="B27" s="62"/>
      <c r="C27" s="39" t="s">
        <v>846</v>
      </c>
      <c r="D27" s="51">
        <f>COUNTIFS('1'!D:D,C27)</f>
        <v>0</v>
      </c>
      <c r="E27" s="61"/>
      <c r="F27" s="61"/>
      <c r="G27" s="51">
        <f>SUMIFS('1'!K:K,'1'!D:D,C27)</f>
        <v>0</v>
      </c>
      <c r="H27" s="61"/>
      <c r="I27" s="40"/>
      <c r="J27" s="40"/>
      <c r="L27" s="38"/>
      <c r="R27" s="40"/>
      <c r="S27" s="40"/>
      <c r="T27" s="40"/>
      <c r="U27" s="40"/>
      <c r="V27" s="40"/>
    </row>
    <row r="28" spans="2:22" ht="13.5" customHeight="1" x14ac:dyDescent="0.35">
      <c r="B28" s="62"/>
      <c r="C28" s="39" t="s">
        <v>532</v>
      </c>
      <c r="D28" s="51">
        <f>COUNTIFS('1'!D:D,C28)</f>
        <v>3</v>
      </c>
      <c r="E28" s="61"/>
      <c r="F28" s="61"/>
      <c r="G28" s="51">
        <f>SUMIFS('1'!K:K,'1'!D:D,C28)</f>
        <v>64</v>
      </c>
      <c r="H28" s="61"/>
      <c r="I28" s="40"/>
      <c r="J28" s="40"/>
      <c r="L28" s="38"/>
      <c r="R28" s="40"/>
      <c r="S28" s="40"/>
      <c r="T28" s="40"/>
      <c r="U28" s="40"/>
      <c r="V28" s="40"/>
    </row>
    <row r="29" spans="2:22" ht="13.5" customHeight="1" x14ac:dyDescent="0.35">
      <c r="B29" s="62"/>
      <c r="C29" s="39" t="s">
        <v>34</v>
      </c>
      <c r="D29" s="51">
        <f>COUNTIFS('1'!D:D,C29)</f>
        <v>24</v>
      </c>
      <c r="E29" s="61"/>
      <c r="F29" s="61"/>
      <c r="G29" s="51">
        <f>SUMIFS('1'!K:K,'1'!D:D,C29)</f>
        <v>96</v>
      </c>
      <c r="H29" s="61"/>
      <c r="I29" s="40"/>
      <c r="J29" s="40"/>
      <c r="L29" s="38"/>
      <c r="R29" s="40"/>
      <c r="S29" s="40"/>
      <c r="T29" s="40"/>
      <c r="U29" s="40"/>
      <c r="V29" s="40"/>
    </row>
    <row r="30" spans="2:22" ht="13.5" customHeight="1" x14ac:dyDescent="0.35">
      <c r="B30" s="62"/>
      <c r="C30" s="39" t="s">
        <v>632</v>
      </c>
      <c r="D30" s="51">
        <f>COUNTIFS('1'!D:D,C30)</f>
        <v>1</v>
      </c>
      <c r="E30" s="61"/>
      <c r="F30" s="61"/>
      <c r="G30" s="51">
        <f>SUMIFS('1'!K:K,'1'!D:D,C30)</f>
        <v>4</v>
      </c>
      <c r="H30" s="61"/>
      <c r="I30" s="40"/>
      <c r="J30" s="40"/>
      <c r="L30" s="38"/>
      <c r="R30" s="40"/>
      <c r="S30" s="40"/>
      <c r="T30" s="40"/>
      <c r="U30" s="40"/>
      <c r="V30" s="40"/>
    </row>
    <row r="31" spans="2:22" ht="13.5" customHeight="1" x14ac:dyDescent="0.35">
      <c r="B31" s="39" t="s">
        <v>18</v>
      </c>
      <c r="C31" s="39" t="s">
        <v>18</v>
      </c>
      <c r="D31" s="51">
        <f>COUNTIFS('1'!D:D,C31)</f>
        <v>9</v>
      </c>
      <c r="E31" s="51">
        <f>SUM(D31)</f>
        <v>9</v>
      </c>
      <c r="F31" s="61"/>
      <c r="G31" s="51">
        <f>SUMIFS('1'!K:K,'1'!D:D,C31)</f>
        <v>126</v>
      </c>
      <c r="H31" s="51">
        <f>SUM(G31)</f>
        <v>126</v>
      </c>
      <c r="I31" s="40"/>
      <c r="J31" s="40"/>
      <c r="L31" s="38"/>
      <c r="R31" s="40"/>
      <c r="S31" s="40"/>
      <c r="T31" s="40"/>
      <c r="U31" s="40"/>
      <c r="V31" s="40"/>
    </row>
    <row r="32" spans="2:22" x14ac:dyDescent="0.35">
      <c r="B32" s="63" t="s">
        <v>847</v>
      </c>
      <c r="C32" s="63"/>
      <c r="D32" s="63">
        <f>SUM(D4:D31)</f>
        <v>189</v>
      </c>
      <c r="E32" s="63"/>
      <c r="F32" s="41"/>
      <c r="G32" s="63">
        <f>SUM(G4:G31)</f>
        <v>987</v>
      </c>
      <c r="H32" s="63"/>
      <c r="L32" s="38"/>
      <c r="R32" s="38"/>
      <c r="S32" s="38"/>
    </row>
    <row r="33" spans="1:22" x14ac:dyDescent="0.35">
      <c r="L33" s="38"/>
    </row>
    <row r="34" spans="1:22" ht="30.75" customHeight="1" x14ac:dyDescent="0.35">
      <c r="A34" s="37">
        <v>2</v>
      </c>
      <c r="B34" s="59" t="s">
        <v>1082</v>
      </c>
      <c r="C34" s="59"/>
      <c r="D34" s="59"/>
      <c r="E34" s="59"/>
      <c r="F34" s="59"/>
      <c r="G34" s="59"/>
      <c r="H34" s="59"/>
      <c r="I34" s="59"/>
      <c r="L34" s="38"/>
    </row>
    <row r="35" spans="1:22" ht="31.5" customHeight="1" x14ac:dyDescent="0.35">
      <c r="B35" s="53" t="s">
        <v>1083</v>
      </c>
      <c r="C35" s="53" t="s">
        <v>835</v>
      </c>
      <c r="D35" s="53" t="s">
        <v>836</v>
      </c>
      <c r="E35" s="53" t="s">
        <v>839</v>
      </c>
      <c r="F35" s="53" t="s">
        <v>841</v>
      </c>
      <c r="G35" s="53" t="s">
        <v>844</v>
      </c>
      <c r="H35" s="53" t="s">
        <v>18</v>
      </c>
      <c r="I35" s="52" t="s">
        <v>847</v>
      </c>
      <c r="J35" s="38"/>
      <c r="L35" s="38"/>
    </row>
    <row r="36" spans="1:22" ht="15" customHeight="1" x14ac:dyDescent="0.35">
      <c r="B36" s="39" t="s">
        <v>1053</v>
      </c>
      <c r="C36" s="51">
        <f>SUMIFS('1'!K:K,'1'!C:C,B36,'1'!E:E,J36)</f>
        <v>64</v>
      </c>
      <c r="D36" s="51">
        <f>SUMIFS('1'!K:K,'1'!C:C,B36,'1'!E:E,K36)</f>
        <v>9</v>
      </c>
      <c r="E36" s="51">
        <f>SUMIFS('1'!K:K,'1'!C:C,B36,'1'!E:E,L36)</f>
        <v>0</v>
      </c>
      <c r="F36" s="51">
        <f>SUMIFS('1'!K:K,'1'!C:C,B36,'1'!E:E,M36)</f>
        <v>0</v>
      </c>
      <c r="G36" s="51">
        <f>SUMIFS('1'!K:K,'1'!C:C,B36,'1'!E:E,N36)</f>
        <v>11</v>
      </c>
      <c r="H36" s="51">
        <f>SUMIFS('1'!K:K,'1'!C:C,B36,'1'!E:E,O36)</f>
        <v>12</v>
      </c>
      <c r="I36" s="52">
        <f>SUM(C36:H36)</f>
        <v>96</v>
      </c>
      <c r="J36" s="38" t="s">
        <v>835</v>
      </c>
      <c r="K36" s="38" t="s">
        <v>836</v>
      </c>
      <c r="L36" s="38" t="s">
        <v>839</v>
      </c>
      <c r="M36" s="38" t="s">
        <v>841</v>
      </c>
      <c r="N36" s="38" t="s">
        <v>844</v>
      </c>
      <c r="O36" s="38" t="s">
        <v>18</v>
      </c>
      <c r="R36" s="40"/>
      <c r="S36" s="40"/>
      <c r="T36" s="40"/>
    </row>
    <row r="37" spans="1:22" x14ac:dyDescent="0.35">
      <c r="B37" s="39" t="s">
        <v>1054</v>
      </c>
      <c r="C37" s="51">
        <f>SUMIFS('1'!K:K,'1'!C:C,B37,'1'!E:E,J37)</f>
        <v>35</v>
      </c>
      <c r="D37" s="51">
        <f>SUMIFS('1'!K:K,'1'!C:C,B37,'1'!E:E,K37)</f>
        <v>2</v>
      </c>
      <c r="E37" s="51">
        <f>SUMIFS('1'!K:K,'1'!C:C,B37,'1'!E:E,L37)</f>
        <v>0</v>
      </c>
      <c r="F37" s="51">
        <f>SUMIFS('1'!K:K,'1'!C:C,B37,'1'!E:E,M37)</f>
        <v>5</v>
      </c>
      <c r="G37" s="51">
        <f>SUMIFS('1'!K:K,'1'!C:C,B37,'1'!E:E,N37)</f>
        <v>12</v>
      </c>
      <c r="H37" s="51">
        <f>SUMIFS('1'!K:K,'1'!C:C,B37,'1'!E:E,O37)</f>
        <v>0</v>
      </c>
      <c r="I37" s="52">
        <f t="shared" ref="I37:I48" si="0">SUM(C37:H37)</f>
        <v>54</v>
      </c>
      <c r="J37" s="38" t="s">
        <v>835</v>
      </c>
      <c r="K37" s="38" t="s">
        <v>836</v>
      </c>
      <c r="L37" s="38" t="s">
        <v>839</v>
      </c>
      <c r="M37" s="38" t="s">
        <v>841</v>
      </c>
      <c r="N37" s="38" t="s">
        <v>844</v>
      </c>
      <c r="O37" s="38" t="s">
        <v>18</v>
      </c>
      <c r="R37" s="40"/>
      <c r="S37" s="40"/>
      <c r="T37" s="40"/>
    </row>
    <row r="38" spans="1:22" x14ac:dyDescent="0.35">
      <c r="B38" s="39" t="s">
        <v>1055</v>
      </c>
      <c r="C38" s="51">
        <f>SUMIFS('1'!K:K,'1'!C:C,B38,'1'!E:E,J38)</f>
        <v>10</v>
      </c>
      <c r="D38" s="51">
        <f>SUMIFS('1'!K:K,'1'!C:C,B38,'1'!E:E,K38)</f>
        <v>10</v>
      </c>
      <c r="E38" s="51">
        <f>SUMIFS('1'!K:K,'1'!C:C,B38,'1'!E:E,L38)</f>
        <v>17</v>
      </c>
      <c r="F38" s="51">
        <f>SUMIFS('1'!K:K,'1'!C:C,B38,'1'!E:E,M38)</f>
        <v>0</v>
      </c>
      <c r="G38" s="51">
        <f>SUMIFS('1'!K:K,'1'!C:C,B38,'1'!E:E,N38)</f>
        <v>4</v>
      </c>
      <c r="H38" s="51">
        <f>SUMIFS('1'!K:K,'1'!C:C,B38,'1'!E:E,O38)</f>
        <v>0</v>
      </c>
      <c r="I38" s="52">
        <f t="shared" si="0"/>
        <v>41</v>
      </c>
      <c r="J38" s="38" t="s">
        <v>835</v>
      </c>
      <c r="K38" s="38" t="s">
        <v>836</v>
      </c>
      <c r="L38" s="38" t="s">
        <v>839</v>
      </c>
      <c r="M38" s="38" t="s">
        <v>841</v>
      </c>
      <c r="N38" s="38" t="s">
        <v>844</v>
      </c>
      <c r="O38" s="38" t="s">
        <v>18</v>
      </c>
      <c r="R38" s="40"/>
      <c r="S38" s="40"/>
      <c r="T38" s="40"/>
    </row>
    <row r="39" spans="1:22" ht="15" customHeight="1" x14ac:dyDescent="0.35">
      <c r="B39" s="39" t="s">
        <v>1056</v>
      </c>
      <c r="C39" s="51">
        <f>SUMIFS('1'!K:K,'1'!C:C,B39,'1'!E:E,J39)</f>
        <v>35</v>
      </c>
      <c r="D39" s="51">
        <f>SUMIFS('1'!K:K,'1'!C:C,B39,'1'!E:E,K39)</f>
        <v>11</v>
      </c>
      <c r="E39" s="51">
        <f>SUMIFS('1'!K:K,'1'!C:C,B39,'1'!E:E,L39)</f>
        <v>2</v>
      </c>
      <c r="F39" s="51">
        <f>SUMIFS('1'!K:K,'1'!C:C,B39,'1'!E:E,M39)</f>
        <v>0</v>
      </c>
      <c r="G39" s="51">
        <f>SUMIFS('1'!K:K,'1'!C:C,B39,'1'!E:E,N39)</f>
        <v>9</v>
      </c>
      <c r="H39" s="51">
        <f>SUMIFS('1'!K:K,'1'!C:C,B39,'1'!E:E,O39)</f>
        <v>0</v>
      </c>
      <c r="I39" s="52">
        <f t="shared" si="0"/>
        <v>57</v>
      </c>
      <c r="J39" s="38" t="s">
        <v>835</v>
      </c>
      <c r="K39" s="38" t="s">
        <v>836</v>
      </c>
      <c r="L39" s="38" t="s">
        <v>839</v>
      </c>
      <c r="M39" s="38" t="s">
        <v>841</v>
      </c>
      <c r="N39" s="38" t="s">
        <v>844</v>
      </c>
      <c r="O39" s="38" t="s">
        <v>18</v>
      </c>
      <c r="R39" s="40"/>
      <c r="S39" s="40"/>
      <c r="T39" s="40"/>
    </row>
    <row r="40" spans="1:22" x14ac:dyDescent="0.35">
      <c r="B40" s="39" t="s">
        <v>1057</v>
      </c>
      <c r="C40" s="51">
        <f>SUMIFS('1'!K:K,'1'!C:C,B40,'1'!E:E,J40)</f>
        <v>114</v>
      </c>
      <c r="D40" s="51">
        <f>SUMIFS('1'!K:K,'1'!C:C,B40,'1'!E:E,K40)</f>
        <v>4</v>
      </c>
      <c r="E40" s="51">
        <f>SUMIFS('1'!K:K,'1'!C:C,B40,'1'!E:E,L40)</f>
        <v>0</v>
      </c>
      <c r="F40" s="51">
        <f>SUMIFS('1'!K:K,'1'!C:C,B40,'1'!E:E,M40)</f>
        <v>2</v>
      </c>
      <c r="G40" s="51">
        <f>SUMIFS('1'!K:K,'1'!C:C,B40,'1'!E:E,N40)</f>
        <v>4</v>
      </c>
      <c r="H40" s="51">
        <f>SUMIFS('1'!K:K,'1'!C:C,B40,'1'!E:E,O40)</f>
        <v>0</v>
      </c>
      <c r="I40" s="52">
        <f t="shared" si="0"/>
        <v>124</v>
      </c>
      <c r="J40" s="38" t="s">
        <v>835</v>
      </c>
      <c r="K40" s="38" t="s">
        <v>836</v>
      </c>
      <c r="L40" s="38" t="s">
        <v>839</v>
      </c>
      <c r="M40" s="38" t="s">
        <v>841</v>
      </c>
      <c r="N40" s="38" t="s">
        <v>844</v>
      </c>
      <c r="O40" s="38" t="s">
        <v>18</v>
      </c>
      <c r="R40" s="40"/>
      <c r="S40" s="40"/>
      <c r="T40" s="40"/>
    </row>
    <row r="41" spans="1:22" x14ac:dyDescent="0.35">
      <c r="B41" s="39" t="s">
        <v>1058</v>
      </c>
      <c r="C41" s="51">
        <f>SUMIFS('1'!K:K,'1'!C:C,B41,'1'!E:E,J41)</f>
        <v>12</v>
      </c>
      <c r="D41" s="51">
        <f>SUMIFS('1'!K:K,'1'!C:C,B41,'1'!E:E,K41)</f>
        <v>4</v>
      </c>
      <c r="E41" s="51">
        <f>SUMIFS('1'!K:K,'1'!C:C,B41,'1'!E:E,L41)</f>
        <v>0</v>
      </c>
      <c r="F41" s="51">
        <f>SUMIFS('1'!K:K,'1'!C:C,B41,'1'!E:E,M41)</f>
        <v>0</v>
      </c>
      <c r="G41" s="51">
        <f>SUMIFS('1'!K:K,'1'!C:C,B41,'1'!E:E,N41)</f>
        <v>0</v>
      </c>
      <c r="H41" s="51">
        <f>SUMIFS('1'!K:K,'1'!C:C,B41,'1'!E:E,O41)</f>
        <v>0</v>
      </c>
      <c r="I41" s="52">
        <f t="shared" si="0"/>
        <v>16</v>
      </c>
      <c r="J41" s="38" t="s">
        <v>835</v>
      </c>
      <c r="K41" s="38" t="s">
        <v>836</v>
      </c>
      <c r="L41" s="38" t="s">
        <v>839</v>
      </c>
      <c r="M41" s="38" t="s">
        <v>841</v>
      </c>
      <c r="N41" s="38" t="s">
        <v>844</v>
      </c>
      <c r="O41" s="38" t="s">
        <v>18</v>
      </c>
      <c r="R41" s="40"/>
      <c r="S41" s="40"/>
      <c r="T41" s="40"/>
    </row>
    <row r="42" spans="1:22" ht="15" customHeight="1" x14ac:dyDescent="0.35">
      <c r="B42" s="39" t="s">
        <v>1059</v>
      </c>
      <c r="C42" s="51">
        <f>SUMIFS('1'!K:K,'1'!C:C,B42,'1'!E:E,J42)</f>
        <v>7</v>
      </c>
      <c r="D42" s="51">
        <f>SUMIFS('1'!K:K,'1'!C:C,B42,'1'!E:E,K42)</f>
        <v>0</v>
      </c>
      <c r="E42" s="51">
        <f>SUMIFS('1'!K:K,'1'!C:C,B42,'1'!E:E,L42)</f>
        <v>0</v>
      </c>
      <c r="F42" s="51">
        <f>SUMIFS('1'!K:K,'1'!C:C,B42,'1'!E:E,M42)</f>
        <v>0</v>
      </c>
      <c r="G42" s="51">
        <f>SUMIFS('1'!K:K,'1'!C:C,B42,'1'!E:E,N42)</f>
        <v>6</v>
      </c>
      <c r="H42" s="51">
        <f>SUMIFS('1'!K:K,'1'!C:C,B42,'1'!E:E,O42)</f>
        <v>0</v>
      </c>
      <c r="I42" s="52">
        <f t="shared" si="0"/>
        <v>13</v>
      </c>
      <c r="J42" s="38" t="s">
        <v>835</v>
      </c>
      <c r="K42" s="38" t="s">
        <v>836</v>
      </c>
      <c r="L42" s="38" t="s">
        <v>839</v>
      </c>
      <c r="M42" s="38" t="s">
        <v>841</v>
      </c>
      <c r="N42" s="38" t="s">
        <v>844</v>
      </c>
      <c r="O42" s="38" t="s">
        <v>18</v>
      </c>
      <c r="R42" s="40"/>
      <c r="S42" s="40"/>
      <c r="T42" s="40"/>
    </row>
    <row r="43" spans="1:22" x14ac:dyDescent="0.35">
      <c r="B43" s="39" t="s">
        <v>1060</v>
      </c>
      <c r="C43" s="51">
        <f>SUMIFS('1'!K:K,'1'!C:C,B43,'1'!E:E,J43)</f>
        <v>14</v>
      </c>
      <c r="D43" s="51">
        <f>SUMIFS('1'!K:K,'1'!C:C,B43,'1'!E:E,K43)</f>
        <v>0</v>
      </c>
      <c r="E43" s="51">
        <f>SUMIFS('1'!K:K,'1'!C:C,B43,'1'!E:E,L43)</f>
        <v>0</v>
      </c>
      <c r="F43" s="51">
        <f>SUMIFS('1'!K:K,'1'!C:C,B43,'1'!E:E,M43)</f>
        <v>0</v>
      </c>
      <c r="G43" s="51">
        <f>SUMIFS('1'!K:K,'1'!C:C,B43,'1'!E:E,N43)</f>
        <v>11</v>
      </c>
      <c r="H43" s="51">
        <f>SUMIFS('1'!K:K,'1'!C:C,B43,'1'!E:E,O43)</f>
        <v>0</v>
      </c>
      <c r="I43" s="52">
        <f t="shared" si="0"/>
        <v>25</v>
      </c>
      <c r="J43" s="38" t="s">
        <v>835</v>
      </c>
      <c r="K43" s="38" t="s">
        <v>836</v>
      </c>
      <c r="L43" s="38" t="s">
        <v>839</v>
      </c>
      <c r="M43" s="38" t="s">
        <v>841</v>
      </c>
      <c r="N43" s="38" t="s">
        <v>844</v>
      </c>
      <c r="O43" s="38" t="s">
        <v>18</v>
      </c>
      <c r="R43" s="40"/>
      <c r="S43" s="40"/>
      <c r="T43" s="40"/>
    </row>
    <row r="44" spans="1:22" x14ac:dyDescent="0.35">
      <c r="B44" s="39" t="s">
        <v>1061</v>
      </c>
      <c r="C44" s="51">
        <f>SUMIFS('1'!K:K,'1'!C:C,B44,'1'!E:E,J44)</f>
        <v>149</v>
      </c>
      <c r="D44" s="51">
        <f>SUMIFS('1'!K:K,'1'!C:C,B44,'1'!E:E,K44)</f>
        <v>11</v>
      </c>
      <c r="E44" s="51">
        <f>SUMIFS('1'!K:K,'1'!C:C,B44,'1'!E:E,L44)</f>
        <v>0</v>
      </c>
      <c r="F44" s="51">
        <f>SUMIFS('1'!K:K,'1'!C:C,B44,'1'!E:E,M44)</f>
        <v>0</v>
      </c>
      <c r="G44" s="51">
        <f>SUMIFS('1'!K:K,'1'!C:C,B44,'1'!E:E,N44)</f>
        <v>71</v>
      </c>
      <c r="H44" s="51">
        <f>SUMIFS('1'!K:K,'1'!C:C,B44,'1'!E:E,O44)</f>
        <v>0</v>
      </c>
      <c r="I44" s="52">
        <f t="shared" si="0"/>
        <v>231</v>
      </c>
      <c r="J44" s="38" t="s">
        <v>835</v>
      </c>
      <c r="K44" s="38" t="s">
        <v>836</v>
      </c>
      <c r="L44" s="38" t="s">
        <v>839</v>
      </c>
      <c r="M44" s="38" t="s">
        <v>841</v>
      </c>
      <c r="N44" s="38" t="s">
        <v>844</v>
      </c>
      <c r="O44" s="38" t="s">
        <v>18</v>
      </c>
      <c r="R44" s="40"/>
      <c r="S44" s="40"/>
      <c r="T44" s="40"/>
    </row>
    <row r="45" spans="1:22" ht="15" customHeight="1" x14ac:dyDescent="0.35">
      <c r="B45" s="39" t="s">
        <v>1062</v>
      </c>
      <c r="C45" s="51">
        <f>SUMIFS('1'!K:K,'1'!C:C,B45,'1'!E:E,J45)</f>
        <v>15</v>
      </c>
      <c r="D45" s="51">
        <f>SUMIFS('1'!K:K,'1'!C:C,B45,'1'!E:E,K45)</f>
        <v>40</v>
      </c>
      <c r="E45" s="51">
        <f>SUMIFS('1'!K:K,'1'!C:C,B45,'1'!E:E,L45)</f>
        <v>3</v>
      </c>
      <c r="F45" s="51">
        <f>SUMIFS('1'!K:K,'1'!C:C,B45,'1'!E:E,M45)</f>
        <v>0</v>
      </c>
      <c r="G45" s="51">
        <f>SUMIFS('1'!K:K,'1'!C:C,B45,'1'!E:E,N45)</f>
        <v>29</v>
      </c>
      <c r="H45" s="51">
        <f>SUMIFS('1'!K:K,'1'!C:C,B45,'1'!E:E,O45)</f>
        <v>58</v>
      </c>
      <c r="I45" s="52">
        <f t="shared" si="0"/>
        <v>145</v>
      </c>
      <c r="J45" s="38" t="s">
        <v>835</v>
      </c>
      <c r="K45" s="38" t="s">
        <v>836</v>
      </c>
      <c r="L45" s="38" t="s">
        <v>839</v>
      </c>
      <c r="M45" s="38" t="s">
        <v>841</v>
      </c>
      <c r="N45" s="38" t="s">
        <v>844</v>
      </c>
      <c r="O45" s="38" t="s">
        <v>18</v>
      </c>
      <c r="R45" s="40"/>
      <c r="S45" s="40"/>
      <c r="T45" s="40"/>
    </row>
    <row r="46" spans="1:22" x14ac:dyDescent="0.35">
      <c r="B46" s="39" t="s">
        <v>1063</v>
      </c>
      <c r="C46" s="51">
        <f>SUMIFS('1'!K:K,'1'!C:C,B46,'1'!E:E,J46)</f>
        <v>37</v>
      </c>
      <c r="D46" s="51">
        <f>SUMIFS('1'!K:K,'1'!C:C,B46,'1'!E:E,K46)</f>
        <v>0</v>
      </c>
      <c r="E46" s="51">
        <f>SUMIFS('1'!K:K,'1'!C:C,B46,'1'!E:E,L46)</f>
        <v>0</v>
      </c>
      <c r="F46" s="51">
        <f>SUMIFS('1'!K:K,'1'!C:C,B46,'1'!E:E,M46)</f>
        <v>6</v>
      </c>
      <c r="G46" s="51">
        <f>SUMIFS('1'!K:K,'1'!C:C,B46,'1'!E:E,N46)</f>
        <v>0</v>
      </c>
      <c r="H46" s="51">
        <f>SUMIFS('1'!K:K,'1'!C:C,B46,'1'!E:E,O46)</f>
        <v>24</v>
      </c>
      <c r="I46" s="52">
        <f t="shared" si="0"/>
        <v>67</v>
      </c>
      <c r="J46" s="38" t="s">
        <v>835</v>
      </c>
      <c r="K46" s="38" t="s">
        <v>836</v>
      </c>
      <c r="L46" s="38" t="s">
        <v>839</v>
      </c>
      <c r="M46" s="38" t="s">
        <v>841</v>
      </c>
      <c r="N46" s="38" t="s">
        <v>844</v>
      </c>
      <c r="O46" s="38" t="s">
        <v>18</v>
      </c>
      <c r="R46" s="40"/>
      <c r="S46" s="40"/>
      <c r="T46" s="40"/>
    </row>
    <row r="47" spans="1:22" x14ac:dyDescent="0.35">
      <c r="B47" s="39" t="s">
        <v>1064</v>
      </c>
      <c r="C47" s="51">
        <f>SUMIFS('1'!K:K,'1'!C:C,B47,'1'!E:E,J47)</f>
        <v>66</v>
      </c>
      <c r="D47" s="51">
        <f>SUMIFS('1'!K:K,'1'!C:C,B47,'1'!E:E,K47)</f>
        <v>5</v>
      </c>
      <c r="E47" s="51">
        <f>SUMIFS('1'!K:K,'1'!C:C,B47,'1'!E:E,L47)</f>
        <v>2</v>
      </c>
      <c r="F47" s="51">
        <f>SUMIFS('1'!K:K,'1'!C:C,B47,'1'!E:E,M47)</f>
        <v>6</v>
      </c>
      <c r="G47" s="51">
        <f>SUMIFS('1'!K:K,'1'!C:C,B47,'1'!E:E,N47)</f>
        <v>7</v>
      </c>
      <c r="H47" s="51">
        <f>SUMIFS('1'!K:K,'1'!C:C,B47,'1'!E:E,O47)</f>
        <v>32</v>
      </c>
      <c r="I47" s="52">
        <f t="shared" si="0"/>
        <v>118</v>
      </c>
      <c r="J47" s="38" t="s">
        <v>835</v>
      </c>
      <c r="K47" s="38" t="s">
        <v>836</v>
      </c>
      <c r="L47" s="38" t="s">
        <v>839</v>
      </c>
      <c r="M47" s="38" t="s">
        <v>841</v>
      </c>
      <c r="N47" s="38" t="s">
        <v>844</v>
      </c>
      <c r="O47" s="38" t="s">
        <v>18</v>
      </c>
      <c r="R47" s="40"/>
      <c r="S47" s="40"/>
      <c r="T47" s="40"/>
      <c r="U47" s="40"/>
      <c r="V47" s="40"/>
    </row>
    <row r="48" spans="1:22" x14ac:dyDescent="0.35">
      <c r="B48" s="52" t="s">
        <v>847</v>
      </c>
      <c r="C48" s="52">
        <f>SUM(C36:C47)</f>
        <v>558</v>
      </c>
      <c r="D48" s="52">
        <f t="shared" ref="D48:H48" si="1">SUM(D36:D47)</f>
        <v>96</v>
      </c>
      <c r="E48" s="52">
        <f t="shared" si="1"/>
        <v>24</v>
      </c>
      <c r="F48" s="52">
        <f t="shared" si="1"/>
        <v>19</v>
      </c>
      <c r="G48" s="52">
        <f t="shared" si="1"/>
        <v>164</v>
      </c>
      <c r="H48" s="52">
        <f t="shared" si="1"/>
        <v>126</v>
      </c>
      <c r="I48" s="52">
        <f t="shared" si="0"/>
        <v>987</v>
      </c>
      <c r="J48" s="38"/>
      <c r="K48" s="38" t="s">
        <v>836</v>
      </c>
      <c r="L48" s="38"/>
      <c r="R48" s="38"/>
      <c r="S48" s="38"/>
    </row>
    <row r="49" spans="1:22" x14ac:dyDescent="0.35">
      <c r="F49" s="42"/>
      <c r="G49" s="42"/>
      <c r="H49" s="42"/>
      <c r="I49" s="42"/>
      <c r="J49" s="42"/>
      <c r="K49" s="38" t="s">
        <v>836</v>
      </c>
    </row>
    <row r="50" spans="1:22" ht="30.75" customHeight="1" x14ac:dyDescent="0.35">
      <c r="A50" s="37">
        <v>3</v>
      </c>
      <c r="B50" s="59" t="s">
        <v>1084</v>
      </c>
      <c r="C50" s="59"/>
      <c r="D50" s="59"/>
      <c r="E50" s="59"/>
      <c r="F50" s="59"/>
      <c r="G50" s="59"/>
      <c r="H50" s="59"/>
      <c r="I50" s="59"/>
      <c r="K50" s="38" t="s">
        <v>836</v>
      </c>
      <c r="L50" s="38"/>
    </row>
    <row r="51" spans="1:22" ht="31.5" customHeight="1" x14ac:dyDescent="0.35">
      <c r="B51" s="53" t="s">
        <v>96</v>
      </c>
      <c r="C51" s="53" t="s">
        <v>835</v>
      </c>
      <c r="D51" s="53" t="s">
        <v>836</v>
      </c>
      <c r="E51" s="53" t="s">
        <v>839</v>
      </c>
      <c r="F51" s="53" t="s">
        <v>841</v>
      </c>
      <c r="G51" s="53" t="s">
        <v>844</v>
      </c>
      <c r="H51" s="53" t="s">
        <v>18</v>
      </c>
      <c r="I51" s="52" t="s">
        <v>847</v>
      </c>
      <c r="J51" s="38"/>
      <c r="K51" s="38" t="s">
        <v>836</v>
      </c>
      <c r="L51" s="38"/>
    </row>
    <row r="52" spans="1:22" ht="15" customHeight="1" x14ac:dyDescent="0.35">
      <c r="B52" s="39" t="s">
        <v>122</v>
      </c>
      <c r="C52" s="51">
        <f>SUMIFS('1'!K:K,'1'!E:E,J52,'1'!L:L,B52)</f>
        <v>428</v>
      </c>
      <c r="D52" s="51">
        <f>SUMIFS('1'!K:K,'1'!E:E,K52,'1'!L:L,B52)</f>
        <v>16</v>
      </c>
      <c r="E52" s="51">
        <f>SUMIFS('1'!K:K,'1'!E:E,L52,'1'!L:L,B52)</f>
        <v>19</v>
      </c>
      <c r="F52" s="51">
        <f>SUMIFS('1'!K:K,'1'!E:E,M52,'1'!L:L,B52)</f>
        <v>2</v>
      </c>
      <c r="G52" s="51">
        <f>SUMIFS('1'!K:K,'1'!E:E,N52,'1'!L:L,B52)</f>
        <v>105</v>
      </c>
      <c r="H52" s="51">
        <f>SUMIFS('1'!K:K,'1'!E:E,O52,'1'!L:L,B52)</f>
        <v>119</v>
      </c>
      <c r="I52" s="52">
        <f>SUM(C52:H52)</f>
        <v>689</v>
      </c>
      <c r="J52" s="38" t="s">
        <v>835</v>
      </c>
      <c r="K52" s="38" t="s">
        <v>836</v>
      </c>
      <c r="L52" s="38" t="s">
        <v>839</v>
      </c>
      <c r="M52" s="38" t="s">
        <v>841</v>
      </c>
      <c r="N52" s="38" t="s">
        <v>844</v>
      </c>
      <c r="O52" s="38" t="s">
        <v>18</v>
      </c>
      <c r="R52" s="40"/>
      <c r="S52" s="40"/>
      <c r="T52" s="40"/>
      <c r="U52" s="40"/>
      <c r="V52" s="40"/>
    </row>
    <row r="53" spans="1:22" x14ac:dyDescent="0.35">
      <c r="B53" s="39" t="s">
        <v>90</v>
      </c>
      <c r="C53" s="51">
        <f>SUMIFS('1'!K:K,'1'!E:E,J53,'1'!L:L,B53)</f>
        <v>30</v>
      </c>
      <c r="D53" s="51">
        <f>SUMIFS('1'!K:K,'1'!E:E,K53,'1'!L:L,B53)</f>
        <v>6</v>
      </c>
      <c r="E53" s="51">
        <f>SUMIFS('1'!K:K,'1'!E:E,L53,'1'!L:L,B53)</f>
        <v>0</v>
      </c>
      <c r="F53" s="51">
        <f>SUMIFS('1'!K:K,'1'!E:E,M53,'1'!L:L,B53)</f>
        <v>3</v>
      </c>
      <c r="G53" s="51">
        <f>SUMIFS('1'!K:K,'1'!E:E,N53,'1'!L:L,B53)</f>
        <v>13</v>
      </c>
      <c r="H53" s="51">
        <f>SUMIFS('1'!K:K,'1'!E:E,O53,'1'!L:L,B53)</f>
        <v>7</v>
      </c>
      <c r="I53" s="52">
        <f t="shared" ref="I53:I61" si="2">SUM(C53:H53)</f>
        <v>59</v>
      </c>
      <c r="J53" s="38" t="s">
        <v>835</v>
      </c>
      <c r="K53" s="38" t="s">
        <v>836</v>
      </c>
      <c r="L53" s="38" t="s">
        <v>839</v>
      </c>
      <c r="M53" s="38" t="s">
        <v>841</v>
      </c>
      <c r="N53" s="38" t="s">
        <v>844</v>
      </c>
      <c r="O53" s="38" t="s">
        <v>18</v>
      </c>
      <c r="R53" s="40"/>
      <c r="S53" s="40"/>
      <c r="T53" s="40"/>
      <c r="U53" s="40"/>
      <c r="V53" s="40"/>
    </row>
    <row r="54" spans="1:22" x14ac:dyDescent="0.35">
      <c r="B54" s="39" t="s">
        <v>91</v>
      </c>
      <c r="C54" s="51">
        <f>SUMIFS('1'!K:K,'1'!E:E,J54,'1'!L:L,B54)</f>
        <v>15</v>
      </c>
      <c r="D54" s="51">
        <f>SUMIFS('1'!K:K,'1'!E:E,K54,'1'!L:L,B54)</f>
        <v>60</v>
      </c>
      <c r="E54" s="51">
        <f>SUMIFS('1'!K:K,'1'!E:E,L54,'1'!L:L,B54)</f>
        <v>3</v>
      </c>
      <c r="F54" s="51">
        <f>SUMIFS('1'!K:K,'1'!E:E,M54,'1'!L:L,B54)</f>
        <v>7</v>
      </c>
      <c r="G54" s="51">
        <f>SUMIFS('1'!K:K,'1'!E:E,N54,'1'!L:L,B54)</f>
        <v>0</v>
      </c>
      <c r="H54" s="51">
        <f>SUMIFS('1'!K:K,'1'!E:E,O54,'1'!L:L,B54)</f>
        <v>0</v>
      </c>
      <c r="I54" s="52">
        <f t="shared" si="2"/>
        <v>85</v>
      </c>
      <c r="J54" s="38" t="s">
        <v>835</v>
      </c>
      <c r="K54" s="38" t="s">
        <v>836</v>
      </c>
      <c r="L54" s="38" t="s">
        <v>839</v>
      </c>
      <c r="M54" s="38" t="s">
        <v>841</v>
      </c>
      <c r="N54" s="38" t="s">
        <v>844</v>
      </c>
      <c r="O54" s="38" t="s">
        <v>18</v>
      </c>
      <c r="R54" s="40"/>
      <c r="S54" s="40"/>
      <c r="T54" s="40"/>
      <c r="U54" s="40"/>
      <c r="V54" s="40"/>
    </row>
    <row r="55" spans="1:22" ht="15" customHeight="1" x14ac:dyDescent="0.35">
      <c r="B55" s="39" t="s">
        <v>401</v>
      </c>
      <c r="C55" s="51">
        <f>SUMIFS('1'!K:K,'1'!E:E,J55,'1'!L:L,B55)</f>
        <v>50</v>
      </c>
      <c r="D55" s="51">
        <f>SUMIFS('1'!K:K,'1'!E:E,K55,'1'!L:L,B55)</f>
        <v>10</v>
      </c>
      <c r="E55" s="51">
        <f>SUMIFS('1'!K:K,'1'!E:E,L55,'1'!L:L,B55)</f>
        <v>0</v>
      </c>
      <c r="F55" s="51">
        <f>SUMIFS('1'!K:K,'1'!E:E,M55,'1'!L:L,B55)</f>
        <v>7</v>
      </c>
      <c r="G55" s="51">
        <f>SUMIFS('1'!K:K,'1'!E:E,N55,'1'!L:L,B55)</f>
        <v>46</v>
      </c>
      <c r="H55" s="51">
        <f>SUMIFS('1'!K:K,'1'!E:E,O55,'1'!L:L,B55)</f>
        <v>0</v>
      </c>
      <c r="I55" s="52">
        <f t="shared" si="2"/>
        <v>113</v>
      </c>
      <c r="J55" s="38" t="s">
        <v>835</v>
      </c>
      <c r="K55" s="38" t="s">
        <v>836</v>
      </c>
      <c r="L55" s="38" t="s">
        <v>839</v>
      </c>
      <c r="M55" s="38" t="s">
        <v>841</v>
      </c>
      <c r="N55" s="38" t="s">
        <v>844</v>
      </c>
      <c r="O55" s="38" t="s">
        <v>18</v>
      </c>
      <c r="R55" s="40"/>
      <c r="S55" s="40"/>
      <c r="T55" s="40"/>
      <c r="U55" s="40"/>
      <c r="V55" s="40"/>
    </row>
    <row r="56" spans="1:22" x14ac:dyDescent="0.35">
      <c r="B56" s="39" t="s">
        <v>37</v>
      </c>
      <c r="C56" s="51">
        <f>SUMIFS('1'!K:K,'1'!E:E,J56,'1'!L:L,B56)</f>
        <v>6</v>
      </c>
      <c r="D56" s="51">
        <f>SUMIFS('1'!K:K,'1'!E:E,K56,'1'!L:L,B56)</f>
        <v>0</v>
      </c>
      <c r="E56" s="51">
        <f>SUMIFS('1'!K:K,'1'!E:E,L56,'1'!L:L,B56)</f>
        <v>0</v>
      </c>
      <c r="F56" s="51">
        <f>SUMIFS('1'!K:K,'1'!E:E,M56,'1'!L:L,B56)</f>
        <v>0</v>
      </c>
      <c r="G56" s="51">
        <f>SUMIFS('1'!K:K,'1'!E:E,N56,'1'!L:L,B56)</f>
        <v>0</v>
      </c>
      <c r="H56" s="51">
        <f>SUMIFS('1'!K:K,'1'!E:E,O56,'1'!L:L,B56)</f>
        <v>0</v>
      </c>
      <c r="I56" s="52">
        <f t="shared" si="2"/>
        <v>6</v>
      </c>
      <c r="J56" s="38" t="s">
        <v>835</v>
      </c>
      <c r="K56" s="38" t="s">
        <v>836</v>
      </c>
      <c r="L56" s="38" t="s">
        <v>839</v>
      </c>
      <c r="M56" s="38" t="s">
        <v>841</v>
      </c>
      <c r="N56" s="38" t="s">
        <v>844</v>
      </c>
      <c r="O56" s="38" t="s">
        <v>18</v>
      </c>
      <c r="R56" s="40"/>
      <c r="S56" s="40"/>
      <c r="T56" s="40"/>
      <c r="U56" s="40"/>
      <c r="V56" s="40"/>
    </row>
    <row r="57" spans="1:22" x14ac:dyDescent="0.35">
      <c r="B57" s="39" t="s">
        <v>125</v>
      </c>
      <c r="C57" s="51">
        <f>SUMIFS('1'!K:K,'1'!E:E,J57,'1'!L:L,B57)</f>
        <v>17</v>
      </c>
      <c r="D57" s="51">
        <f>SUMIFS('1'!K:K,'1'!E:E,K57,'1'!L:L,B57)</f>
        <v>4</v>
      </c>
      <c r="E57" s="51">
        <f>SUMIFS('1'!K:K,'1'!E:E,L57,'1'!L:L,B57)</f>
        <v>2</v>
      </c>
      <c r="F57" s="51">
        <f>SUMIFS('1'!K:K,'1'!E:E,M57,'1'!L:L,B57)</f>
        <v>0</v>
      </c>
      <c r="G57" s="51">
        <f>SUMIFS('1'!K:K,'1'!E:E,N57,'1'!L:L,B57)</f>
        <v>0</v>
      </c>
      <c r="H57" s="51">
        <f>SUMIFS('1'!K:K,'1'!E:E,O57,'1'!L:L,B57)</f>
        <v>0</v>
      </c>
      <c r="I57" s="52">
        <f t="shared" si="2"/>
        <v>23</v>
      </c>
      <c r="J57" s="38" t="s">
        <v>835</v>
      </c>
      <c r="K57" s="38" t="s">
        <v>836</v>
      </c>
      <c r="L57" s="38" t="s">
        <v>839</v>
      </c>
      <c r="M57" s="38" t="s">
        <v>841</v>
      </c>
      <c r="N57" s="38" t="s">
        <v>844</v>
      </c>
      <c r="O57" s="38" t="s">
        <v>18</v>
      </c>
      <c r="R57" s="40"/>
      <c r="S57" s="40"/>
      <c r="T57" s="40"/>
      <c r="U57" s="40"/>
      <c r="V57" s="40"/>
    </row>
    <row r="58" spans="1:22" ht="15" customHeight="1" x14ac:dyDescent="0.35">
      <c r="B58" s="39" t="s">
        <v>266</v>
      </c>
      <c r="C58" s="51">
        <f>SUMIFS('1'!K:K,'1'!E:E,J58,'1'!L:L,B58)</f>
        <v>2</v>
      </c>
      <c r="D58" s="51">
        <f>SUMIFS('1'!K:K,'1'!E:E,K58,'1'!L:L,B58)</f>
        <v>0</v>
      </c>
      <c r="E58" s="51">
        <f>SUMIFS('1'!K:K,'1'!E:E,L58,'1'!L:L,B58)</f>
        <v>0</v>
      </c>
      <c r="F58" s="51">
        <f>SUMIFS('1'!K:K,'1'!E:E,M58,'1'!L:L,B58)</f>
        <v>0</v>
      </c>
      <c r="G58" s="51">
        <f>SUMIFS('1'!K:K,'1'!E:E,N58,'1'!L:L,B58)</f>
        <v>0</v>
      </c>
      <c r="H58" s="51">
        <f>SUMIFS('1'!K:K,'1'!E:E,O58,'1'!L:L,B58)</f>
        <v>0</v>
      </c>
      <c r="I58" s="52">
        <f t="shared" si="2"/>
        <v>2</v>
      </c>
      <c r="J58" s="38" t="s">
        <v>835</v>
      </c>
      <c r="K58" s="38" t="s">
        <v>836</v>
      </c>
      <c r="L58" s="38" t="s">
        <v>839</v>
      </c>
      <c r="M58" s="38" t="s">
        <v>841</v>
      </c>
      <c r="N58" s="38" t="s">
        <v>844</v>
      </c>
      <c r="O58" s="38" t="s">
        <v>18</v>
      </c>
      <c r="R58" s="40"/>
      <c r="S58" s="40"/>
      <c r="T58" s="40"/>
      <c r="U58" s="40"/>
      <c r="V58" s="40"/>
    </row>
    <row r="59" spans="1:22" x14ac:dyDescent="0.35">
      <c r="B59" s="39" t="s">
        <v>274</v>
      </c>
      <c r="C59" s="51">
        <f>SUMIFS('1'!K:K,'1'!E:E,J59,'1'!L:L,B59)</f>
        <v>2</v>
      </c>
      <c r="D59" s="51">
        <f>SUMIFS('1'!K:K,'1'!E:E,K59,'1'!L:L,B59)</f>
        <v>0</v>
      </c>
      <c r="E59" s="51">
        <f>SUMIFS('1'!K:K,'1'!E:E,L59,'1'!L:L,B59)</f>
        <v>0</v>
      </c>
      <c r="F59" s="51">
        <f>SUMIFS('1'!K:K,'1'!E:E,M59,'1'!L:L,B59)</f>
        <v>0</v>
      </c>
      <c r="G59" s="51">
        <f>SUMIFS('1'!K:K,'1'!E:E,N59,'1'!L:L,B59)</f>
        <v>0</v>
      </c>
      <c r="H59" s="51">
        <f>SUMIFS('1'!K:K,'1'!E:E,O59,'1'!L:L,B59)</f>
        <v>0</v>
      </c>
      <c r="I59" s="52">
        <f t="shared" si="2"/>
        <v>2</v>
      </c>
      <c r="J59" s="38" t="s">
        <v>835</v>
      </c>
      <c r="K59" s="38" t="s">
        <v>836</v>
      </c>
      <c r="L59" s="38" t="s">
        <v>839</v>
      </c>
      <c r="M59" s="38" t="s">
        <v>841</v>
      </c>
      <c r="N59" s="38" t="s">
        <v>844</v>
      </c>
      <c r="O59" s="38" t="s">
        <v>18</v>
      </c>
      <c r="R59" s="40"/>
      <c r="S59" s="40"/>
      <c r="T59" s="40"/>
      <c r="U59" s="40"/>
      <c r="V59" s="40"/>
    </row>
    <row r="60" spans="1:22" x14ac:dyDescent="0.35">
      <c r="B60" s="39" t="s">
        <v>124</v>
      </c>
      <c r="C60" s="51">
        <f>SUMIFS('1'!K:K,'1'!E:E,J60,'1'!L:L,B60)</f>
        <v>8</v>
      </c>
      <c r="D60" s="51">
        <f>SUMIFS('1'!K:K,'1'!E:E,K60,'1'!L:L,B60)</f>
        <v>0</v>
      </c>
      <c r="E60" s="51">
        <f>SUMIFS('1'!K:K,'1'!E:E,L60,'1'!L:L,B60)</f>
        <v>0</v>
      </c>
      <c r="F60" s="51">
        <f>SUMIFS('1'!K:K,'1'!E:E,M60,'1'!L:L,B60)</f>
        <v>0</v>
      </c>
      <c r="G60" s="51">
        <f>SUMIFS('1'!K:K,'1'!E:E,N60,'1'!L:L,B60)</f>
        <v>0</v>
      </c>
      <c r="H60" s="51">
        <f>SUMIFS('1'!K:K,'1'!E:E,O60,'1'!L:L,B60)</f>
        <v>0</v>
      </c>
      <c r="I60" s="52">
        <f t="shared" si="2"/>
        <v>8</v>
      </c>
      <c r="J60" s="38" t="s">
        <v>835</v>
      </c>
      <c r="K60" s="38" t="s">
        <v>836</v>
      </c>
      <c r="L60" s="38" t="s">
        <v>839</v>
      </c>
      <c r="M60" s="38" t="s">
        <v>841</v>
      </c>
      <c r="N60" s="38" t="s">
        <v>844</v>
      </c>
      <c r="O60" s="38" t="s">
        <v>18</v>
      </c>
      <c r="R60" s="40"/>
      <c r="S60" s="40"/>
      <c r="T60" s="40"/>
      <c r="U60" s="40"/>
      <c r="V60" s="40"/>
    </row>
    <row r="61" spans="1:22" x14ac:dyDescent="0.35">
      <c r="B61" s="52" t="s">
        <v>847</v>
      </c>
      <c r="C61" s="52">
        <f t="shared" ref="C61:H61" si="3">SUM(C52:C60)</f>
        <v>558</v>
      </c>
      <c r="D61" s="52">
        <f t="shared" si="3"/>
        <v>96</v>
      </c>
      <c r="E61" s="52">
        <f t="shared" si="3"/>
        <v>24</v>
      </c>
      <c r="F61" s="52">
        <f t="shared" si="3"/>
        <v>19</v>
      </c>
      <c r="G61" s="52">
        <f t="shared" si="3"/>
        <v>164</v>
      </c>
      <c r="H61" s="52">
        <f t="shared" si="3"/>
        <v>126</v>
      </c>
      <c r="I61" s="52">
        <f t="shared" si="2"/>
        <v>987</v>
      </c>
      <c r="J61" s="38"/>
      <c r="K61" s="38" t="s">
        <v>836</v>
      </c>
      <c r="L61" s="38"/>
      <c r="R61" s="38"/>
      <c r="S61" s="38"/>
    </row>
    <row r="62" spans="1:22" x14ac:dyDescent="0.35">
      <c r="F62" s="42"/>
      <c r="G62" s="42"/>
      <c r="H62" s="42"/>
      <c r="I62" s="42"/>
      <c r="J62" s="42"/>
    </row>
    <row r="63" spans="1:22" ht="30.75" customHeight="1" x14ac:dyDescent="0.35">
      <c r="A63" s="37">
        <v>4</v>
      </c>
      <c r="B63" s="59" t="s">
        <v>1085</v>
      </c>
      <c r="C63" s="59"/>
      <c r="D63" s="59"/>
      <c r="E63" s="59"/>
      <c r="F63" s="59"/>
      <c r="G63" s="59"/>
      <c r="H63" s="59"/>
      <c r="I63" s="59"/>
      <c r="K63" s="38" t="s">
        <v>836</v>
      </c>
      <c r="L63" s="38"/>
    </row>
    <row r="64" spans="1:22" ht="31.5" customHeight="1" x14ac:dyDescent="0.35">
      <c r="B64" s="53" t="s">
        <v>1080</v>
      </c>
      <c r="C64" s="53" t="s">
        <v>835</v>
      </c>
      <c r="D64" s="53" t="s">
        <v>836</v>
      </c>
      <c r="E64" s="53" t="s">
        <v>839</v>
      </c>
      <c r="F64" s="53" t="s">
        <v>841</v>
      </c>
      <c r="G64" s="53" t="s">
        <v>844</v>
      </c>
      <c r="H64" s="53" t="s">
        <v>18</v>
      </c>
      <c r="I64" s="52" t="s">
        <v>847</v>
      </c>
      <c r="J64" s="38"/>
      <c r="K64" s="38" t="s">
        <v>836</v>
      </c>
      <c r="L64" s="38"/>
    </row>
    <row r="65" spans="1:22" ht="15" customHeight="1" x14ac:dyDescent="0.35">
      <c r="B65" s="39" t="s">
        <v>1065</v>
      </c>
      <c r="C65" s="51">
        <f>SUMIFS('1'!$O:$O,'1'!$E:$E,J65)</f>
        <v>45</v>
      </c>
      <c r="D65" s="51">
        <f>SUMIFS('1'!$O:$O,'1'!$E:$E,K65)</f>
        <v>37</v>
      </c>
      <c r="E65" s="51">
        <f>SUMIFS('1'!$O:$O,'1'!$E:$E,L65)</f>
        <v>2</v>
      </c>
      <c r="F65" s="51">
        <f>SUMIFS('1'!$O:$O,'1'!$E:$E,M65)</f>
        <v>6</v>
      </c>
      <c r="G65" s="51">
        <f>SUMIFS('1'!$O:$O,'1'!$E:$E,N65)</f>
        <v>24</v>
      </c>
      <c r="H65" s="51">
        <f>SUMIFS('1'!$O:$O,'1'!$E:$E,O65)</f>
        <v>0</v>
      </c>
      <c r="I65" s="52">
        <f>SUM(C65:H65)</f>
        <v>114</v>
      </c>
      <c r="J65" s="38" t="s">
        <v>835</v>
      </c>
      <c r="K65" s="38" t="s">
        <v>836</v>
      </c>
      <c r="L65" s="38" t="s">
        <v>839</v>
      </c>
      <c r="M65" s="38" t="s">
        <v>841</v>
      </c>
      <c r="N65" s="38" t="s">
        <v>844</v>
      </c>
      <c r="O65" s="38" t="s">
        <v>18</v>
      </c>
      <c r="R65" s="40"/>
      <c r="S65" s="40"/>
      <c r="T65" s="40"/>
      <c r="U65" s="40"/>
      <c r="V65" s="40"/>
    </row>
    <row r="66" spans="1:22" x14ac:dyDescent="0.35">
      <c r="B66" s="39" t="s">
        <v>1066</v>
      </c>
      <c r="C66" s="51">
        <f>SUMIFS('1'!$N:$N,'1'!$E:$E,J72)</f>
        <v>513</v>
      </c>
      <c r="D66" s="51">
        <f>SUMIFS('1'!$N:$N,'1'!$E:$E,K72)</f>
        <v>59</v>
      </c>
      <c r="E66" s="51">
        <f>SUMIFS('1'!$N:$N,'1'!$E:$E,L72)</f>
        <v>22</v>
      </c>
      <c r="F66" s="51">
        <f>SUMIFS('1'!$N:$N,'1'!$E:$E,M72)</f>
        <v>13</v>
      </c>
      <c r="G66" s="51">
        <f>SUMIFS('1'!$N:$N,'1'!$E:$E,N72)</f>
        <v>140</v>
      </c>
      <c r="H66" s="51">
        <f>SUMIFS('1'!$N:$N,'1'!$E:$E,O72)</f>
        <v>126</v>
      </c>
      <c r="I66" s="52">
        <f t="shared" ref="I66:I67" si="4">SUM(C66:H66)</f>
        <v>873</v>
      </c>
      <c r="J66" s="38" t="s">
        <v>835</v>
      </c>
      <c r="K66" s="38" t="s">
        <v>836</v>
      </c>
      <c r="L66" s="38" t="s">
        <v>839</v>
      </c>
      <c r="M66" s="38" t="s">
        <v>841</v>
      </c>
      <c r="N66" s="38" t="s">
        <v>844</v>
      </c>
      <c r="O66" s="38" t="s">
        <v>18</v>
      </c>
      <c r="R66" s="40"/>
      <c r="S66" s="40"/>
      <c r="T66" s="40"/>
      <c r="U66" s="40"/>
      <c r="V66" s="40"/>
    </row>
    <row r="67" spans="1:22" x14ac:dyDescent="0.35">
      <c r="B67" s="52" t="s">
        <v>847</v>
      </c>
      <c r="C67" s="52">
        <f t="shared" ref="C67:H67" si="5">SUM(C65:C66)</f>
        <v>558</v>
      </c>
      <c r="D67" s="52">
        <f t="shared" si="5"/>
        <v>96</v>
      </c>
      <c r="E67" s="52">
        <f t="shared" si="5"/>
        <v>24</v>
      </c>
      <c r="F67" s="52">
        <f t="shared" si="5"/>
        <v>19</v>
      </c>
      <c r="G67" s="52">
        <f t="shared" si="5"/>
        <v>164</v>
      </c>
      <c r="H67" s="52">
        <f t="shared" si="5"/>
        <v>126</v>
      </c>
      <c r="I67" s="52">
        <f t="shared" si="4"/>
        <v>987</v>
      </c>
      <c r="J67" s="38"/>
      <c r="K67" s="38" t="s">
        <v>836</v>
      </c>
      <c r="L67" s="38"/>
      <c r="R67" s="38"/>
      <c r="S67" s="38"/>
    </row>
    <row r="68" spans="1:22" x14ac:dyDescent="0.35">
      <c r="F68" s="42"/>
      <c r="G68" s="42"/>
      <c r="H68" s="42"/>
      <c r="I68" s="42"/>
      <c r="J68" s="42"/>
      <c r="K68" s="38" t="s">
        <v>836</v>
      </c>
    </row>
    <row r="69" spans="1:22" ht="30.75" customHeight="1" x14ac:dyDescent="0.35">
      <c r="A69" s="37">
        <v>5</v>
      </c>
      <c r="B69" s="59" t="s">
        <v>1086</v>
      </c>
      <c r="C69" s="59"/>
      <c r="D69" s="59"/>
      <c r="E69" s="59"/>
      <c r="F69" s="59"/>
      <c r="G69" s="59"/>
      <c r="H69" s="59"/>
      <c r="I69" s="59"/>
      <c r="K69" s="38" t="s">
        <v>836</v>
      </c>
      <c r="L69" s="38"/>
    </row>
    <row r="70" spans="1:22" ht="31.5" customHeight="1" x14ac:dyDescent="0.35">
      <c r="B70" s="53" t="s">
        <v>1078</v>
      </c>
      <c r="C70" s="53" t="s">
        <v>835</v>
      </c>
      <c r="D70" s="53" t="s">
        <v>836</v>
      </c>
      <c r="E70" s="53" t="s">
        <v>839</v>
      </c>
      <c r="F70" s="53" t="s">
        <v>841</v>
      </c>
      <c r="G70" s="53" t="s">
        <v>844</v>
      </c>
      <c r="H70" s="53" t="s">
        <v>18</v>
      </c>
      <c r="I70" s="52" t="s">
        <v>847</v>
      </c>
      <c r="J70" s="38"/>
      <c r="K70" s="38" t="s">
        <v>836</v>
      </c>
      <c r="L70" s="38"/>
    </row>
    <row r="71" spans="1:22" ht="15" customHeight="1" x14ac:dyDescent="0.35">
      <c r="B71" s="39" t="s">
        <v>1067</v>
      </c>
      <c r="C71" s="51">
        <f>SUMIFS('1'!$P:$P,'1'!$E:$E,J71)</f>
        <v>552</v>
      </c>
      <c r="D71" s="51">
        <f>SUMIFS('1'!$P:$P,'1'!$E:$E,K71)</f>
        <v>92</v>
      </c>
      <c r="E71" s="51">
        <f>SUMIFS('1'!$P:$P,'1'!$E:$E,L71)</f>
        <v>24</v>
      </c>
      <c r="F71" s="51">
        <f>SUMIFS('1'!$P:$P,'1'!$E:$E,M71)</f>
        <v>18</v>
      </c>
      <c r="G71" s="51">
        <f>SUMIFS('1'!$P:$P,'1'!$E:$E,N71)</f>
        <v>162</v>
      </c>
      <c r="H71" s="51">
        <f>SUMIFS('1'!$P:$P,'1'!$E:$E,O71)</f>
        <v>126</v>
      </c>
      <c r="I71" s="52">
        <f>SUM(C71:H71)</f>
        <v>974</v>
      </c>
      <c r="J71" s="38" t="s">
        <v>835</v>
      </c>
      <c r="K71" s="38" t="s">
        <v>836</v>
      </c>
      <c r="L71" s="38" t="s">
        <v>839</v>
      </c>
      <c r="M71" s="38" t="s">
        <v>841</v>
      </c>
      <c r="N71" s="38" t="s">
        <v>844</v>
      </c>
      <c r="O71" s="38" t="s">
        <v>18</v>
      </c>
      <c r="R71" s="40"/>
      <c r="S71" s="40"/>
      <c r="T71" s="40"/>
      <c r="U71" s="40"/>
      <c r="V71" s="40"/>
    </row>
    <row r="72" spans="1:22" x14ac:dyDescent="0.35">
      <c r="B72" s="39" t="s">
        <v>1068</v>
      </c>
      <c r="C72" s="51">
        <f>SUMIFS('1'!$Q:$Q,'1'!$E:$E,J71)</f>
        <v>6</v>
      </c>
      <c r="D72" s="51">
        <f>SUMIFS('1'!$Q:$Q,'1'!$E:$E,K71)</f>
        <v>4</v>
      </c>
      <c r="E72" s="51">
        <f>SUMIFS('1'!$Q:$Q,'1'!$E:$E,L71)</f>
        <v>0</v>
      </c>
      <c r="F72" s="51">
        <f>SUMIFS('1'!$Q:$Q,'1'!$E:$E,M71)</f>
        <v>1</v>
      </c>
      <c r="G72" s="51">
        <f>SUMIFS('1'!$Q:$Q,'1'!$E:$E,N71)</f>
        <v>2</v>
      </c>
      <c r="H72" s="51">
        <f>SUMIFS('1'!$Q:$Q,'1'!$E:$E,O71)</f>
        <v>0</v>
      </c>
      <c r="I72" s="52">
        <f t="shared" ref="I72:I73" si="6">SUM(C72:H72)</f>
        <v>13</v>
      </c>
      <c r="J72" s="38" t="s">
        <v>835</v>
      </c>
      <c r="K72" s="38" t="s">
        <v>836</v>
      </c>
      <c r="L72" s="38" t="s">
        <v>839</v>
      </c>
      <c r="M72" s="38" t="s">
        <v>841</v>
      </c>
      <c r="N72" s="38" t="s">
        <v>844</v>
      </c>
      <c r="O72" s="38" t="s">
        <v>18</v>
      </c>
      <c r="R72" s="40"/>
      <c r="S72" s="40"/>
      <c r="T72" s="40"/>
      <c r="U72" s="40"/>
      <c r="V72" s="40"/>
    </row>
    <row r="73" spans="1:22" x14ac:dyDescent="0.35">
      <c r="B73" s="52" t="s">
        <v>847</v>
      </c>
      <c r="C73" s="52">
        <f t="shared" ref="C73:H73" si="7">SUM(C71:C72)</f>
        <v>558</v>
      </c>
      <c r="D73" s="52">
        <f t="shared" si="7"/>
        <v>96</v>
      </c>
      <c r="E73" s="52">
        <f t="shared" si="7"/>
        <v>24</v>
      </c>
      <c r="F73" s="52">
        <f t="shared" si="7"/>
        <v>19</v>
      </c>
      <c r="G73" s="52">
        <f t="shared" si="7"/>
        <v>164</v>
      </c>
      <c r="H73" s="52">
        <f t="shared" si="7"/>
        <v>126</v>
      </c>
      <c r="I73" s="52">
        <f t="shared" si="6"/>
        <v>987</v>
      </c>
      <c r="J73" s="38"/>
      <c r="K73" s="38" t="s">
        <v>836</v>
      </c>
      <c r="L73" s="38"/>
      <c r="R73" s="38"/>
      <c r="S73" s="38"/>
    </row>
    <row r="74" spans="1:22" x14ac:dyDescent="0.35">
      <c r="F74" s="42"/>
      <c r="G74" s="42"/>
      <c r="H74" s="42"/>
      <c r="I74" s="42"/>
      <c r="J74" s="42"/>
      <c r="K74" s="38" t="s">
        <v>836</v>
      </c>
    </row>
    <row r="75" spans="1:22" ht="30.75" customHeight="1" x14ac:dyDescent="0.35">
      <c r="A75" s="37">
        <v>6</v>
      </c>
      <c r="B75" s="59" t="s">
        <v>1087</v>
      </c>
      <c r="C75" s="59"/>
      <c r="D75" s="59"/>
      <c r="E75" s="59"/>
      <c r="F75" s="59"/>
      <c r="G75" s="59"/>
      <c r="H75" s="59"/>
      <c r="I75" s="59"/>
      <c r="K75" s="38" t="s">
        <v>836</v>
      </c>
      <c r="L75" s="38"/>
    </row>
    <row r="76" spans="1:22" ht="31.5" customHeight="1" x14ac:dyDescent="0.35">
      <c r="B76" s="53" t="s">
        <v>1075</v>
      </c>
      <c r="C76" s="53" t="s">
        <v>835</v>
      </c>
      <c r="D76" s="53" t="s">
        <v>836</v>
      </c>
      <c r="E76" s="53" t="s">
        <v>839</v>
      </c>
      <c r="F76" s="53" t="s">
        <v>841</v>
      </c>
      <c r="G76" s="53" t="s">
        <v>844</v>
      </c>
      <c r="H76" s="53" t="s">
        <v>18</v>
      </c>
      <c r="I76" s="52" t="s">
        <v>847</v>
      </c>
      <c r="J76" s="38"/>
      <c r="K76" s="38" t="s">
        <v>836</v>
      </c>
      <c r="L76" s="38"/>
    </row>
    <row r="77" spans="1:22" ht="15" customHeight="1" x14ac:dyDescent="0.35">
      <c r="B77" s="39" t="s">
        <v>1069</v>
      </c>
      <c r="C77" s="51">
        <f>SUMIFS('1'!$R:$R,'1'!$E:$E,J77)</f>
        <v>552</v>
      </c>
      <c r="D77" s="51">
        <f>SUMIFS('1'!$R:$R,'1'!$E:$E,K77)</f>
        <v>96</v>
      </c>
      <c r="E77" s="51">
        <f>SUMIFS('1'!$R:$R,'1'!$E:$E,L77)</f>
        <v>24</v>
      </c>
      <c r="F77" s="51">
        <f>SUMIFS('1'!$R:$R,'1'!$E:$E,M77)</f>
        <v>19</v>
      </c>
      <c r="G77" s="51">
        <f>SUMIFS('1'!$R:$R,'1'!$E:$E,N77)</f>
        <v>135</v>
      </c>
      <c r="H77" s="51">
        <f>SUMIFS('1'!$R:$R,'1'!$E:$E,O77)</f>
        <v>126</v>
      </c>
      <c r="I77" s="52">
        <f>SUM(C77:H77)</f>
        <v>952</v>
      </c>
      <c r="J77" s="38" t="s">
        <v>835</v>
      </c>
      <c r="K77" s="38" t="s">
        <v>836</v>
      </c>
      <c r="L77" s="38" t="s">
        <v>839</v>
      </c>
      <c r="M77" s="38" t="s">
        <v>841</v>
      </c>
      <c r="N77" s="38" t="s">
        <v>844</v>
      </c>
      <c r="O77" s="38" t="s">
        <v>18</v>
      </c>
      <c r="R77" s="40"/>
      <c r="S77" s="40"/>
      <c r="T77" s="40"/>
      <c r="U77" s="40"/>
      <c r="V77" s="40"/>
    </row>
    <row r="78" spans="1:22" x14ac:dyDescent="0.35">
      <c r="B78" s="39" t="s">
        <v>1070</v>
      </c>
      <c r="C78" s="51">
        <f>SUMIFS('1'!$S:$S,'1'!$E:$E,J78)</f>
        <v>6</v>
      </c>
      <c r="D78" s="51">
        <f>SUMIFS('1'!$S:$S,'1'!$E:$E,K78)</f>
        <v>0</v>
      </c>
      <c r="E78" s="51">
        <f>SUMIFS('1'!$S:$S,'1'!$E:$E,L78)</f>
        <v>0</v>
      </c>
      <c r="F78" s="51">
        <f>SUMIFS('1'!$S:$S,'1'!$E:$E,M78)</f>
        <v>0</v>
      </c>
      <c r="G78" s="51">
        <f>SUMIFS('1'!$S:$S,'1'!$E:$E,N78)</f>
        <v>29</v>
      </c>
      <c r="H78" s="51">
        <f>SUMIFS('1'!$S:$S,'1'!$E:$E,O78)</f>
        <v>0</v>
      </c>
      <c r="I78" s="52">
        <f t="shared" ref="I78:I79" si="8">SUM(C78:H78)</f>
        <v>35</v>
      </c>
      <c r="J78" s="38" t="s">
        <v>835</v>
      </c>
      <c r="K78" s="38" t="s">
        <v>836</v>
      </c>
      <c r="L78" s="38" t="s">
        <v>839</v>
      </c>
      <c r="M78" s="38" t="s">
        <v>841</v>
      </c>
      <c r="N78" s="38" t="s">
        <v>844</v>
      </c>
      <c r="O78" s="38" t="s">
        <v>18</v>
      </c>
      <c r="R78" s="40"/>
      <c r="S78" s="40"/>
      <c r="T78" s="40"/>
      <c r="U78" s="40"/>
      <c r="V78" s="40"/>
    </row>
    <row r="79" spans="1:22" x14ac:dyDescent="0.35">
      <c r="B79" s="52" t="s">
        <v>847</v>
      </c>
      <c r="C79" s="52">
        <f t="shared" ref="C79:H79" si="9">SUM(C77:C78)</f>
        <v>558</v>
      </c>
      <c r="D79" s="52">
        <f t="shared" si="9"/>
        <v>96</v>
      </c>
      <c r="E79" s="52">
        <f t="shared" si="9"/>
        <v>24</v>
      </c>
      <c r="F79" s="52">
        <f t="shared" si="9"/>
        <v>19</v>
      </c>
      <c r="G79" s="52">
        <f t="shared" si="9"/>
        <v>164</v>
      </c>
      <c r="H79" s="52">
        <f t="shared" si="9"/>
        <v>126</v>
      </c>
      <c r="I79" s="52">
        <f t="shared" si="8"/>
        <v>987</v>
      </c>
      <c r="J79" s="38"/>
      <c r="K79" s="38" t="s">
        <v>836</v>
      </c>
      <c r="L79" s="38"/>
      <c r="R79" s="38"/>
      <c r="S79" s="38"/>
    </row>
    <row r="80" spans="1:22" x14ac:dyDescent="0.35">
      <c r="F80" s="42"/>
      <c r="G80" s="42"/>
      <c r="H80" s="42"/>
      <c r="I80" s="42"/>
      <c r="J80" s="42"/>
      <c r="K80" s="38" t="s">
        <v>836</v>
      </c>
    </row>
    <row r="81" spans="1:22" ht="30.75" customHeight="1" x14ac:dyDescent="0.35">
      <c r="A81" s="37">
        <v>7</v>
      </c>
      <c r="B81" s="59" t="s">
        <v>1088</v>
      </c>
      <c r="C81" s="59"/>
      <c r="D81" s="59"/>
      <c r="E81" s="59"/>
      <c r="F81" s="59"/>
      <c r="G81" s="59"/>
      <c r="H81" s="59"/>
      <c r="I81" s="59"/>
      <c r="K81" s="38" t="s">
        <v>836</v>
      </c>
      <c r="L81" s="38"/>
    </row>
    <row r="82" spans="1:22" ht="31.5" customHeight="1" x14ac:dyDescent="0.35">
      <c r="B82" s="53" t="s">
        <v>1071</v>
      </c>
      <c r="C82" s="53" t="s">
        <v>835</v>
      </c>
      <c r="D82" s="53" t="s">
        <v>836</v>
      </c>
      <c r="E82" s="53" t="s">
        <v>839</v>
      </c>
      <c r="F82" s="53" t="s">
        <v>841</v>
      </c>
      <c r="G82" s="53" t="s">
        <v>844</v>
      </c>
      <c r="H82" s="53" t="s">
        <v>18</v>
      </c>
      <c r="I82" s="52" t="s">
        <v>847</v>
      </c>
      <c r="J82" s="38"/>
      <c r="K82" s="38" t="s">
        <v>836</v>
      </c>
      <c r="L82" s="38"/>
    </row>
    <row r="83" spans="1:22" ht="15" customHeight="1" x14ac:dyDescent="0.35">
      <c r="B83" s="39" t="s">
        <v>367</v>
      </c>
      <c r="C83" s="51">
        <f>SUMIFS('1'!K:K,'1'!E:E,J83,'1'!I:I,B83)</f>
        <v>34</v>
      </c>
      <c r="D83" s="51">
        <f>SUMIFS('1'!K:K,'1'!E:E,K83,'1'!I:I,B83)</f>
        <v>54</v>
      </c>
      <c r="E83" s="51">
        <f>SUMIFS('1'!K:K,'1'!E:E,L83,'1'!I:I,B83)</f>
        <v>5</v>
      </c>
      <c r="F83" s="51">
        <f>SUMIFS('1'!K:K,'1'!E:E,M83,'1'!I:I,B83)</f>
        <v>5</v>
      </c>
      <c r="G83" s="51">
        <f>SUMIFS('1'!K:K,'1'!E:E,N83,'1'!I:I,B83)</f>
        <v>0</v>
      </c>
      <c r="H83" s="51">
        <f>SUMIFS('1'!K:K,'1'!E:E,O83,'1'!I:I,B83)</f>
        <v>0</v>
      </c>
      <c r="I83" s="52">
        <f>SUM(C83:H83)</f>
        <v>98</v>
      </c>
      <c r="J83" s="38" t="s">
        <v>835</v>
      </c>
      <c r="K83" s="38" t="s">
        <v>836</v>
      </c>
      <c r="L83" s="38" t="s">
        <v>839</v>
      </c>
      <c r="M83" s="38" t="s">
        <v>841</v>
      </c>
      <c r="N83" s="38" t="s">
        <v>844</v>
      </c>
      <c r="O83" s="38" t="s">
        <v>18</v>
      </c>
      <c r="R83" s="40"/>
      <c r="S83" s="40"/>
      <c r="U83" s="40"/>
      <c r="V83" s="40"/>
    </row>
    <row r="84" spans="1:22" x14ac:dyDescent="0.35">
      <c r="B84" s="39" t="s">
        <v>329</v>
      </c>
      <c r="C84" s="51">
        <f>SUMIFS('1'!K:K,'1'!E:E,J84,'1'!I:I,B84)</f>
        <v>14</v>
      </c>
      <c r="D84" s="51">
        <f>SUMIFS('1'!K:K,'1'!E:E,K84,'1'!I:I,B84)</f>
        <v>2</v>
      </c>
      <c r="E84" s="51">
        <f>SUMIFS('1'!K:K,'1'!E:E,L84,'1'!I:I,B84)</f>
        <v>0</v>
      </c>
      <c r="F84" s="51">
        <f>SUMIFS('1'!K:K,'1'!E:E,M84,'1'!I:I,B84)</f>
        <v>5</v>
      </c>
      <c r="G84" s="51">
        <f>SUMIFS('1'!K:K,'1'!E:E,N84,'1'!I:I,B84)</f>
        <v>4</v>
      </c>
      <c r="H84" s="51">
        <f>SUMIFS('1'!K:K,'1'!E:E,O84,'1'!I:I,B84)</f>
        <v>0</v>
      </c>
      <c r="I84" s="52">
        <f t="shared" ref="I84:I95" si="10">SUM(C84:H84)</f>
        <v>25</v>
      </c>
      <c r="J84" s="38" t="s">
        <v>835</v>
      </c>
      <c r="K84" s="38" t="s">
        <v>836</v>
      </c>
      <c r="L84" s="38" t="s">
        <v>839</v>
      </c>
      <c r="M84" s="38" t="s">
        <v>841</v>
      </c>
      <c r="N84" s="38" t="s">
        <v>844</v>
      </c>
      <c r="O84" s="38" t="s">
        <v>18</v>
      </c>
      <c r="R84" s="40"/>
      <c r="S84" s="40"/>
      <c r="U84" s="40"/>
      <c r="V84" s="40"/>
    </row>
    <row r="85" spans="1:22" x14ac:dyDescent="0.35">
      <c r="B85" s="39" t="s">
        <v>240</v>
      </c>
      <c r="C85" s="51">
        <f>SUMIFS('1'!K:K,'1'!E:E,J85,'1'!I:I,B85)</f>
        <v>86</v>
      </c>
      <c r="D85" s="51">
        <f>SUMIFS('1'!K:K,'1'!E:E,K85,'1'!I:I,B85)</f>
        <v>8</v>
      </c>
      <c r="E85" s="51">
        <f>SUMIFS('1'!K:K,'1'!E:E,L85,'1'!I:I,B85)</f>
        <v>2</v>
      </c>
      <c r="F85" s="51">
        <f>SUMIFS('1'!K:K,'1'!E:E,M85,'1'!I:I,B85)</f>
        <v>3</v>
      </c>
      <c r="G85" s="51">
        <f>SUMIFS('1'!K:K,'1'!E:E,N85,'1'!I:I,B85)</f>
        <v>31</v>
      </c>
      <c r="H85" s="51">
        <f>SUMIFS('1'!K:K,'1'!E:E,O85,'1'!I:I,B85)</f>
        <v>0</v>
      </c>
      <c r="I85" s="52">
        <f t="shared" si="10"/>
        <v>130</v>
      </c>
      <c r="J85" s="38" t="s">
        <v>835</v>
      </c>
      <c r="K85" s="38" t="s">
        <v>836</v>
      </c>
      <c r="L85" s="38" t="s">
        <v>839</v>
      </c>
      <c r="M85" s="38" t="s">
        <v>841</v>
      </c>
      <c r="N85" s="38" t="s">
        <v>844</v>
      </c>
      <c r="O85" s="38" t="s">
        <v>18</v>
      </c>
      <c r="R85" s="40"/>
      <c r="S85" s="40"/>
      <c r="U85" s="40"/>
      <c r="V85" s="40"/>
    </row>
    <row r="86" spans="1:22" ht="15" customHeight="1" x14ac:dyDescent="0.35">
      <c r="B86" s="39" t="s">
        <v>30</v>
      </c>
      <c r="C86" s="51">
        <f>SUMIFS('1'!K:K,'1'!E:E,J86,'1'!I:I,B86)</f>
        <v>51</v>
      </c>
      <c r="D86" s="51">
        <f>SUMIFS('1'!K:K,'1'!E:E,K86,'1'!I:I,B86)</f>
        <v>0</v>
      </c>
      <c r="E86" s="51">
        <f>SUMIFS('1'!K:K,'1'!E:E,L86,'1'!I:I,B86)</f>
        <v>7</v>
      </c>
      <c r="F86" s="51">
        <f>SUMIFS('1'!K:K,'1'!E:E,M86,'1'!I:I,B86)</f>
        <v>0</v>
      </c>
      <c r="G86" s="51">
        <f>SUMIFS('1'!K:K,'1'!E:E,N86,'1'!I:I,B86)</f>
        <v>42</v>
      </c>
      <c r="H86" s="51">
        <f>SUMIFS('1'!K:K,'1'!E:E,O86,'1'!I:I,B86)</f>
        <v>0</v>
      </c>
      <c r="I86" s="52">
        <f t="shared" si="10"/>
        <v>100</v>
      </c>
      <c r="J86" s="38" t="s">
        <v>835</v>
      </c>
      <c r="K86" s="38" t="s">
        <v>836</v>
      </c>
      <c r="L86" s="38" t="s">
        <v>839</v>
      </c>
      <c r="M86" s="38" t="s">
        <v>841</v>
      </c>
      <c r="N86" s="38" t="s">
        <v>844</v>
      </c>
      <c r="O86" s="38" t="s">
        <v>18</v>
      </c>
      <c r="R86" s="40"/>
      <c r="S86" s="40"/>
      <c r="U86" s="40"/>
      <c r="V86" s="40"/>
    </row>
    <row r="87" spans="1:22" x14ac:dyDescent="0.35">
      <c r="B87" s="39" t="s">
        <v>22</v>
      </c>
      <c r="C87" s="51">
        <f>SUMIFS('1'!K:K,'1'!E:E,J87,'1'!I:I,B87)</f>
        <v>340</v>
      </c>
      <c r="D87" s="51">
        <f>SUMIFS('1'!K:K,'1'!E:E,K87,'1'!I:I,B87)</f>
        <v>11</v>
      </c>
      <c r="E87" s="51">
        <f>SUMIFS('1'!K:K,'1'!E:E,L87,'1'!I:I,B87)</f>
        <v>10</v>
      </c>
      <c r="F87" s="51">
        <f>SUMIFS('1'!K:K,'1'!E:E,M87,'1'!I:I,B87)</f>
        <v>4</v>
      </c>
      <c r="G87" s="51">
        <f>SUMIFS('1'!K:K,'1'!E:E,N87,'1'!I:I,B87)</f>
        <v>87</v>
      </c>
      <c r="H87" s="51">
        <f>SUMIFS('1'!K:K,'1'!E:E,O87,'1'!I:I,B87)</f>
        <v>126</v>
      </c>
      <c r="I87" s="52">
        <f t="shared" si="10"/>
        <v>578</v>
      </c>
      <c r="J87" s="38" t="s">
        <v>835</v>
      </c>
      <c r="K87" s="38" t="s">
        <v>836</v>
      </c>
      <c r="L87" s="38" t="s">
        <v>839</v>
      </c>
      <c r="M87" s="38" t="s">
        <v>841</v>
      </c>
      <c r="N87" s="38" t="s">
        <v>844</v>
      </c>
      <c r="O87" s="38" t="s">
        <v>18</v>
      </c>
      <c r="R87" s="40"/>
      <c r="S87" s="40"/>
      <c r="U87" s="40"/>
      <c r="V87" s="40"/>
    </row>
    <row r="88" spans="1:22" x14ac:dyDescent="0.35">
      <c r="B88" s="39" t="s">
        <v>494</v>
      </c>
      <c r="C88" s="51">
        <f>SUMIFS('1'!K:K,'1'!E:E,J88,'1'!I:I,B88)</f>
        <v>7</v>
      </c>
      <c r="D88" s="51">
        <f>SUMIFS('1'!K:K,'1'!E:E,K88,'1'!I:I,B88)</f>
        <v>0</v>
      </c>
      <c r="E88" s="51">
        <f>SUMIFS('1'!K:K,'1'!E:E,L88,'1'!I:I,B88)</f>
        <v>0</v>
      </c>
      <c r="F88" s="51">
        <f>SUMIFS('1'!K:K,'1'!E:E,M88,'1'!I:I,B88)</f>
        <v>0</v>
      </c>
      <c r="G88" s="51">
        <f>SUMIFS('1'!K:K,'1'!E:E,N88,'1'!I:I,B88)</f>
        <v>0</v>
      </c>
      <c r="H88" s="51">
        <f>SUMIFS('1'!K:K,'1'!E:E,O88,'1'!I:I,B88)</f>
        <v>0</v>
      </c>
      <c r="I88" s="52">
        <f t="shared" si="10"/>
        <v>7</v>
      </c>
      <c r="J88" s="38" t="s">
        <v>835</v>
      </c>
      <c r="K88" s="38" t="s">
        <v>836</v>
      </c>
      <c r="L88" s="38" t="s">
        <v>839</v>
      </c>
      <c r="M88" s="38" t="s">
        <v>841</v>
      </c>
      <c r="N88" s="38" t="s">
        <v>844</v>
      </c>
      <c r="O88" s="38" t="s">
        <v>18</v>
      </c>
      <c r="R88" s="40"/>
      <c r="S88" s="40"/>
      <c r="U88" s="40"/>
      <c r="V88" s="40"/>
    </row>
    <row r="89" spans="1:22" ht="15" customHeight="1" x14ac:dyDescent="0.35">
      <c r="B89" s="39" t="s">
        <v>197</v>
      </c>
      <c r="C89" s="51">
        <f>SUMIFS('1'!K:K,'1'!E:E,J89,'1'!I:I,B89)</f>
        <v>13</v>
      </c>
      <c r="D89" s="51">
        <f>SUMIFS('1'!K:K,'1'!E:E,K89,'1'!I:I,B89)</f>
        <v>10</v>
      </c>
      <c r="E89" s="51">
        <f>SUMIFS('1'!K:K,'1'!E:E,L89,'1'!I:I,B89)</f>
        <v>0</v>
      </c>
      <c r="F89" s="51">
        <f>SUMIFS('1'!K:K,'1'!E:E,M89,'1'!I:I,B89)</f>
        <v>0</v>
      </c>
      <c r="G89" s="51">
        <f>SUMIFS('1'!K:K,'1'!E:E,N89,'1'!I:I,B89)</f>
        <v>0</v>
      </c>
      <c r="H89" s="51">
        <f>SUMIFS('1'!K:K,'1'!E:E,O89,'1'!I:I,B89)</f>
        <v>0</v>
      </c>
      <c r="I89" s="52">
        <f t="shared" si="10"/>
        <v>23</v>
      </c>
      <c r="J89" s="38" t="s">
        <v>835</v>
      </c>
      <c r="K89" s="38" t="s">
        <v>836</v>
      </c>
      <c r="L89" s="38" t="s">
        <v>839</v>
      </c>
      <c r="M89" s="38" t="s">
        <v>841</v>
      </c>
      <c r="N89" s="38" t="s">
        <v>844</v>
      </c>
      <c r="O89" s="38" t="s">
        <v>18</v>
      </c>
      <c r="R89" s="40"/>
      <c r="S89" s="40"/>
      <c r="U89" s="40"/>
      <c r="V89" s="40"/>
    </row>
    <row r="90" spans="1:22" x14ac:dyDescent="0.35">
      <c r="B90" s="39" t="s">
        <v>359</v>
      </c>
      <c r="C90" s="51">
        <f>SUMIFS('1'!K:K,'1'!E:E,J90,'1'!I:I,B90)</f>
        <v>0</v>
      </c>
      <c r="D90" s="51">
        <f>SUMIFS('1'!K:K,'1'!E:E,K90,'1'!I:I,B90)</f>
        <v>4</v>
      </c>
      <c r="E90" s="51">
        <f>SUMIFS('1'!K:K,'1'!E:E,L90,'1'!I:I,B90)</f>
        <v>0</v>
      </c>
      <c r="F90" s="51">
        <f>SUMIFS('1'!K:K,'1'!E:E,M90,'1'!I:I,B90)</f>
        <v>0</v>
      </c>
      <c r="G90" s="51">
        <f>SUMIFS('1'!K:K,'1'!E:E,N90,'1'!I:I,B90)</f>
        <v>0</v>
      </c>
      <c r="H90" s="51">
        <f>SUMIFS('1'!K:K,'1'!E:E,O90,'1'!I:I,B90)</f>
        <v>0</v>
      </c>
      <c r="I90" s="52">
        <f t="shared" si="10"/>
        <v>4</v>
      </c>
      <c r="J90" s="38" t="s">
        <v>835</v>
      </c>
      <c r="K90" s="38" t="s">
        <v>836</v>
      </c>
      <c r="L90" s="38" t="s">
        <v>839</v>
      </c>
      <c r="M90" s="38" t="s">
        <v>841</v>
      </c>
      <c r="N90" s="38" t="s">
        <v>844</v>
      </c>
      <c r="O90" s="38" t="s">
        <v>18</v>
      </c>
      <c r="R90" s="40"/>
      <c r="S90" s="40"/>
      <c r="U90" s="40"/>
      <c r="V90" s="40"/>
    </row>
    <row r="91" spans="1:22" x14ac:dyDescent="0.35">
      <c r="B91" s="39" t="s">
        <v>461</v>
      </c>
      <c r="C91" s="51">
        <f>SUMIFS('1'!K:K,'1'!E:E,J91,'1'!I:I,B91)</f>
        <v>0</v>
      </c>
      <c r="D91" s="51">
        <f>SUMIFS('1'!K:K,'1'!E:E,K91,'1'!I:I,B91)</f>
        <v>4</v>
      </c>
      <c r="E91" s="51">
        <f>SUMIFS('1'!K:K,'1'!E:E,L91,'1'!I:I,B91)</f>
        <v>0</v>
      </c>
      <c r="F91" s="51">
        <f>SUMIFS('1'!K:K,'1'!E:E,M91,'1'!I:I,B91)</f>
        <v>0</v>
      </c>
      <c r="G91" s="51">
        <f>SUMIFS('1'!K:K,'1'!E:E,N91,'1'!I:I,B91)</f>
        <v>0</v>
      </c>
      <c r="H91" s="51">
        <f>SUMIFS('1'!K:K,'1'!E:E,O91,'1'!I:I,B91)</f>
        <v>0</v>
      </c>
      <c r="I91" s="52">
        <f t="shared" si="10"/>
        <v>4</v>
      </c>
      <c r="J91" s="38" t="s">
        <v>835</v>
      </c>
      <c r="K91" s="38" t="s">
        <v>836</v>
      </c>
      <c r="L91" s="38" t="s">
        <v>839</v>
      </c>
      <c r="M91" s="38" t="s">
        <v>841</v>
      </c>
      <c r="N91" s="38" t="s">
        <v>844</v>
      </c>
      <c r="O91" s="38" t="s">
        <v>18</v>
      </c>
      <c r="R91" s="40"/>
      <c r="S91" s="40"/>
      <c r="U91" s="40"/>
      <c r="V91" s="40"/>
    </row>
    <row r="92" spans="1:22" ht="15" customHeight="1" x14ac:dyDescent="0.35">
      <c r="B92" s="39" t="s">
        <v>679</v>
      </c>
      <c r="C92" s="51">
        <f>SUMIFS('1'!K:K,'1'!E:E,J92,'1'!I:I,B92)</f>
        <v>4</v>
      </c>
      <c r="D92" s="51">
        <f>SUMIFS('1'!K:K,'1'!E:E,K92,'1'!I:I,B92)</f>
        <v>0</v>
      </c>
      <c r="E92" s="51">
        <f>SUMIFS('1'!K:K,'1'!E:E,L92,'1'!I:I,B92)</f>
        <v>0</v>
      </c>
      <c r="F92" s="51">
        <f>SUMIFS('1'!K:K,'1'!E:E,M92,'1'!I:I,B92)</f>
        <v>0</v>
      </c>
      <c r="G92" s="51">
        <f>SUMIFS('1'!K:K,'1'!E:E,N92,'1'!I:I,B92)</f>
        <v>0</v>
      </c>
      <c r="H92" s="51">
        <f>SUMIFS('1'!K:K,'1'!E:E,O92,'1'!I:I,B92)</f>
        <v>0</v>
      </c>
      <c r="I92" s="52">
        <f t="shared" si="10"/>
        <v>4</v>
      </c>
      <c r="J92" s="38" t="s">
        <v>835</v>
      </c>
      <c r="K92" s="38" t="s">
        <v>836</v>
      </c>
      <c r="L92" s="38" t="s">
        <v>839</v>
      </c>
      <c r="M92" s="38" t="s">
        <v>841</v>
      </c>
      <c r="N92" s="38" t="s">
        <v>844</v>
      </c>
      <c r="O92" s="38" t="s">
        <v>18</v>
      </c>
      <c r="R92" s="40"/>
      <c r="S92" s="40"/>
      <c r="U92" s="40"/>
      <c r="V92" s="40"/>
    </row>
    <row r="93" spans="1:22" x14ac:dyDescent="0.35">
      <c r="B93" s="39" t="s">
        <v>378</v>
      </c>
      <c r="C93" s="51">
        <f>SUMIFS('1'!K:K,'1'!E:E,J93,'1'!I:I,B93)</f>
        <v>2</v>
      </c>
      <c r="D93" s="51">
        <f>SUMIFS('1'!K:K,'1'!E:E,K93,'1'!I:I,B93)</f>
        <v>3</v>
      </c>
      <c r="E93" s="51">
        <f>SUMIFS('1'!K:K,'1'!E:E,L93,'1'!I:I,B93)</f>
        <v>0</v>
      </c>
      <c r="F93" s="51">
        <f>SUMIFS('1'!K:K,'1'!E:E,M93,'1'!I:I,B93)</f>
        <v>2</v>
      </c>
      <c r="G93" s="51">
        <f>SUMIFS('1'!K:K,'1'!E:E,N93,'1'!I:I,B93)</f>
        <v>0</v>
      </c>
      <c r="H93" s="51">
        <f>SUMIFS('1'!K:K,'1'!E:E,O93,'1'!I:I,B93)</f>
        <v>0</v>
      </c>
      <c r="I93" s="52">
        <f t="shared" si="10"/>
        <v>7</v>
      </c>
      <c r="J93" s="38" t="s">
        <v>835</v>
      </c>
      <c r="K93" s="38" t="s">
        <v>836</v>
      </c>
      <c r="L93" s="38" t="s">
        <v>839</v>
      </c>
      <c r="M93" s="38" t="s">
        <v>841</v>
      </c>
      <c r="N93" s="38" t="s">
        <v>844</v>
      </c>
      <c r="O93" s="38" t="s">
        <v>18</v>
      </c>
      <c r="R93" s="40"/>
      <c r="S93" s="40"/>
      <c r="U93" s="40"/>
      <c r="V93" s="40"/>
    </row>
    <row r="94" spans="1:22" x14ac:dyDescent="0.35">
      <c r="B94" s="39" t="s">
        <v>267</v>
      </c>
      <c r="C94" s="51">
        <f>SUMIFS('1'!K:K,'1'!E:E,J94,'1'!I:I,B94)</f>
        <v>7</v>
      </c>
      <c r="D94" s="51">
        <f>SUMIFS('1'!K:K,'1'!E:E,K94,'1'!I:I,B94)</f>
        <v>0</v>
      </c>
      <c r="E94" s="51">
        <f>SUMIFS('1'!K:K,'1'!E:E,L94,'1'!I:I,B94)</f>
        <v>0</v>
      </c>
      <c r="F94" s="51">
        <f>SUMIFS('1'!K:K,'1'!E:E,M94,'1'!I:I,B94)</f>
        <v>0</v>
      </c>
      <c r="G94" s="51">
        <f>SUMIFS('1'!K:K,'1'!E:E,N94,'1'!I:I,B94)</f>
        <v>0</v>
      </c>
      <c r="H94" s="51">
        <f>SUMIFS('1'!K:K,'1'!E:E,O94,'1'!I:I,B94)</f>
        <v>0</v>
      </c>
      <c r="I94" s="52">
        <f t="shared" si="10"/>
        <v>7</v>
      </c>
      <c r="J94" s="38" t="s">
        <v>835</v>
      </c>
      <c r="K94" s="38" t="s">
        <v>836</v>
      </c>
      <c r="L94" s="38" t="s">
        <v>839</v>
      </c>
      <c r="M94" s="38" t="s">
        <v>841</v>
      </c>
      <c r="N94" s="38" t="s">
        <v>844</v>
      </c>
      <c r="O94" s="38" t="s">
        <v>18</v>
      </c>
      <c r="R94" s="40"/>
      <c r="S94" s="40"/>
      <c r="U94" s="40"/>
      <c r="V94" s="40"/>
    </row>
    <row r="95" spans="1:22" x14ac:dyDescent="0.35">
      <c r="B95" s="52" t="s">
        <v>847</v>
      </c>
      <c r="C95" s="52">
        <f>SUM(C83:C94)</f>
        <v>558</v>
      </c>
      <c r="D95" s="52">
        <f t="shared" ref="D95:H95" si="11">SUM(D83:D94)</f>
        <v>96</v>
      </c>
      <c r="E95" s="52">
        <f t="shared" si="11"/>
        <v>24</v>
      </c>
      <c r="F95" s="52">
        <f t="shared" si="11"/>
        <v>19</v>
      </c>
      <c r="G95" s="52">
        <f t="shared" si="11"/>
        <v>164</v>
      </c>
      <c r="H95" s="52">
        <f t="shared" si="11"/>
        <v>126</v>
      </c>
      <c r="I95" s="52">
        <f t="shared" si="10"/>
        <v>987</v>
      </c>
      <c r="J95" s="38"/>
      <c r="K95" s="38" t="s">
        <v>836</v>
      </c>
      <c r="L95" s="38"/>
      <c r="R95" s="38"/>
      <c r="S95" s="38"/>
      <c r="U95" s="40"/>
    </row>
    <row r="96" spans="1:22" x14ac:dyDescent="0.35">
      <c r="F96" s="42"/>
      <c r="G96" s="42"/>
      <c r="H96" s="42"/>
      <c r="I96" s="42"/>
      <c r="J96" s="42"/>
      <c r="K96" s="38" t="s">
        <v>836</v>
      </c>
    </row>
    <row r="97" spans="1:22" ht="30.75" customHeight="1" x14ac:dyDescent="0.35">
      <c r="A97" s="37">
        <v>8</v>
      </c>
      <c r="B97" s="59" t="s">
        <v>1089</v>
      </c>
      <c r="C97" s="59"/>
      <c r="D97" s="59"/>
      <c r="E97" s="59"/>
      <c r="F97" s="59"/>
      <c r="G97" s="59"/>
      <c r="H97" s="59"/>
      <c r="I97" s="59"/>
      <c r="K97" s="38" t="s">
        <v>836</v>
      </c>
      <c r="L97" s="38"/>
    </row>
    <row r="98" spans="1:22" ht="31.5" customHeight="1" x14ac:dyDescent="0.35">
      <c r="B98" s="53" t="s">
        <v>7</v>
      </c>
      <c r="C98" s="53" t="s">
        <v>835</v>
      </c>
      <c r="D98" s="53" t="s">
        <v>836</v>
      </c>
      <c r="E98" s="53" t="s">
        <v>839</v>
      </c>
      <c r="F98" s="53" t="s">
        <v>841</v>
      </c>
      <c r="G98" s="53" t="s">
        <v>844</v>
      </c>
      <c r="H98" s="53" t="s">
        <v>18</v>
      </c>
      <c r="I98" s="52" t="s">
        <v>847</v>
      </c>
      <c r="J98" s="38"/>
      <c r="K98" s="38" t="s">
        <v>836</v>
      </c>
      <c r="L98" s="38"/>
    </row>
    <row r="99" spans="1:22" ht="15" customHeight="1" x14ac:dyDescent="0.35">
      <c r="B99" s="39" t="s">
        <v>476</v>
      </c>
      <c r="C99" s="51">
        <f>SUMIFS('1'!K:K,'1'!E:E,J99,'1'!J:J,B99)</f>
        <v>29</v>
      </c>
      <c r="D99" s="51">
        <f>SUMIFS('1'!K:K,'1'!E:E,K99,'1'!J:J,B99)</f>
        <v>50</v>
      </c>
      <c r="E99" s="51">
        <f>SUMIFS('1'!K:K,'1'!E:E,L99,'1'!J:J,B99)</f>
        <v>3</v>
      </c>
      <c r="F99" s="51">
        <f>SUMIFS('1'!K:K,'1'!E:E,M99,'1'!J:J,B99)</f>
        <v>6</v>
      </c>
      <c r="G99" s="51">
        <f>SUMIFS('1'!K:K,'1'!E:E,N99,'1'!J:J,B99)</f>
        <v>0</v>
      </c>
      <c r="H99" s="51">
        <f>SUMIFS('1'!K:K,'1'!E:E,O99,'1'!J:J,B99)</f>
        <v>0</v>
      </c>
      <c r="I99" s="52">
        <f>SUM(C99:H99)</f>
        <v>88</v>
      </c>
      <c r="J99" s="38" t="s">
        <v>835</v>
      </c>
      <c r="K99" s="38" t="s">
        <v>836</v>
      </c>
      <c r="L99" s="38" t="s">
        <v>839</v>
      </c>
      <c r="M99" s="38" t="s">
        <v>841</v>
      </c>
      <c r="N99" s="38" t="s">
        <v>844</v>
      </c>
      <c r="O99" s="38" t="s">
        <v>18</v>
      </c>
      <c r="R99" s="39" t="s">
        <v>476</v>
      </c>
      <c r="S99" s="40">
        <v>88</v>
      </c>
      <c r="T99" s="40"/>
      <c r="U99" s="40"/>
      <c r="V99" s="40"/>
    </row>
    <row r="100" spans="1:22" x14ac:dyDescent="0.35">
      <c r="B100" s="39" t="s">
        <v>857</v>
      </c>
      <c r="C100" s="51">
        <f>SUMIFS('1'!K:K,'1'!E:E,J100,'1'!J:J,B100)</f>
        <v>23</v>
      </c>
      <c r="D100" s="51">
        <f>SUMIFS('1'!K:K,'1'!E:E,K100,'1'!J:J,B100)</f>
        <v>4</v>
      </c>
      <c r="E100" s="51">
        <f>SUMIFS('1'!K:K,'1'!E:E,L100,'1'!J:J,B100)</f>
        <v>2</v>
      </c>
      <c r="F100" s="51">
        <f>SUMIFS('1'!K:K,'1'!E:E,M100,'1'!J:J,B100)</f>
        <v>0</v>
      </c>
      <c r="G100" s="51">
        <f>SUMIFS('1'!K:K,'1'!E:E,N100,'1'!J:J,B100)</f>
        <v>0</v>
      </c>
      <c r="H100" s="51">
        <f>SUMIFS('1'!K:K,'1'!E:E,O100,'1'!J:J,B100)</f>
        <v>0</v>
      </c>
      <c r="I100" s="52">
        <f t="shared" ref="I100:I102" si="12">SUM(C100:H100)</f>
        <v>29</v>
      </c>
      <c r="J100" s="38" t="s">
        <v>835</v>
      </c>
      <c r="K100" s="38" t="s">
        <v>836</v>
      </c>
      <c r="L100" s="38" t="s">
        <v>839</v>
      </c>
      <c r="M100" s="38" t="s">
        <v>841</v>
      </c>
      <c r="N100" s="38" t="s">
        <v>844</v>
      </c>
      <c r="O100" s="38" t="s">
        <v>18</v>
      </c>
      <c r="R100" s="39" t="s">
        <v>857</v>
      </c>
      <c r="S100" s="40">
        <v>29</v>
      </c>
      <c r="T100" s="40"/>
      <c r="U100" s="40"/>
      <c r="V100" s="40"/>
    </row>
    <row r="101" spans="1:22" x14ac:dyDescent="0.35">
      <c r="B101" s="39" t="s">
        <v>9</v>
      </c>
      <c r="C101" s="51">
        <f>SUMIFS('1'!K:K,'1'!E:E,J101,'1'!J:J,B101)</f>
        <v>506</v>
      </c>
      <c r="D101" s="51">
        <f>SUMIFS('1'!K:K,'1'!E:E,K101,'1'!J:J,B101)</f>
        <v>42</v>
      </c>
      <c r="E101" s="51">
        <f>SUMIFS('1'!K:K,'1'!E:E,L101,'1'!J:J,B101)</f>
        <v>19</v>
      </c>
      <c r="F101" s="51">
        <f>SUMIFS('1'!K:K,'1'!E:E,M101,'1'!J:J,B101)</f>
        <v>13</v>
      </c>
      <c r="G101" s="51">
        <f>SUMIFS('1'!K:K,'1'!E:E,N101,'1'!J:J,B101)</f>
        <v>164</v>
      </c>
      <c r="H101" s="51">
        <f>SUMIFS('1'!K:K,'1'!E:E,O101,'1'!J:J,B101)</f>
        <v>126</v>
      </c>
      <c r="I101" s="52">
        <f t="shared" si="12"/>
        <v>870</v>
      </c>
      <c r="J101" s="38" t="s">
        <v>835</v>
      </c>
      <c r="K101" s="38" t="s">
        <v>836</v>
      </c>
      <c r="L101" s="38" t="s">
        <v>839</v>
      </c>
      <c r="M101" s="38" t="s">
        <v>841</v>
      </c>
      <c r="N101" s="38" t="s">
        <v>844</v>
      </c>
      <c r="O101" s="38" t="s">
        <v>18</v>
      </c>
      <c r="R101" s="39" t="s">
        <v>9</v>
      </c>
      <c r="S101" s="40">
        <v>870</v>
      </c>
      <c r="T101" s="40"/>
      <c r="U101" s="40"/>
      <c r="V101" s="40"/>
    </row>
    <row r="102" spans="1:22" x14ac:dyDescent="0.35">
      <c r="B102" s="52" t="s">
        <v>847</v>
      </c>
      <c r="C102" s="52">
        <f t="shared" ref="C102:H102" si="13">SUM(C99:C101)</f>
        <v>558</v>
      </c>
      <c r="D102" s="52">
        <f t="shared" si="13"/>
        <v>96</v>
      </c>
      <c r="E102" s="52">
        <f t="shared" si="13"/>
        <v>24</v>
      </c>
      <c r="F102" s="52">
        <f t="shared" si="13"/>
        <v>19</v>
      </c>
      <c r="G102" s="52">
        <f t="shared" si="13"/>
        <v>164</v>
      </c>
      <c r="H102" s="52">
        <f t="shared" si="13"/>
        <v>126</v>
      </c>
      <c r="I102" s="52">
        <f t="shared" si="12"/>
        <v>987</v>
      </c>
      <c r="J102" s="38"/>
      <c r="K102" s="38" t="s">
        <v>836</v>
      </c>
      <c r="L102" s="38"/>
      <c r="R102" s="38"/>
      <c r="S102" s="38"/>
    </row>
    <row r="103" spans="1:22" x14ac:dyDescent="0.35">
      <c r="F103" s="42"/>
      <c r="G103" s="42"/>
      <c r="H103" s="42"/>
      <c r="I103" s="42"/>
      <c r="J103" s="42"/>
      <c r="K103" s="38" t="s">
        <v>836</v>
      </c>
    </row>
    <row r="104" spans="1:22" ht="30.75" customHeight="1" x14ac:dyDescent="0.35">
      <c r="A104" s="37">
        <v>9</v>
      </c>
      <c r="B104" s="59" t="s">
        <v>1090</v>
      </c>
      <c r="C104" s="59"/>
      <c r="D104" s="59"/>
      <c r="E104" s="59"/>
      <c r="F104" s="59"/>
      <c r="G104" s="59"/>
      <c r="H104" s="59"/>
      <c r="I104" s="59"/>
      <c r="K104" s="38" t="s">
        <v>836</v>
      </c>
      <c r="L104" s="38"/>
    </row>
    <row r="105" spans="1:22" ht="31.5" customHeight="1" x14ac:dyDescent="0.35">
      <c r="B105" s="53" t="s">
        <v>123</v>
      </c>
      <c r="C105" s="53" t="s">
        <v>835</v>
      </c>
      <c r="D105" s="53" t="s">
        <v>836</v>
      </c>
      <c r="E105" s="53" t="s">
        <v>839</v>
      </c>
      <c r="F105" s="53" t="s">
        <v>841</v>
      </c>
      <c r="G105" s="53" t="s">
        <v>844</v>
      </c>
      <c r="H105" s="53" t="s">
        <v>18</v>
      </c>
      <c r="I105" s="52" t="s">
        <v>847</v>
      </c>
      <c r="J105" s="38"/>
      <c r="K105" s="38" t="s">
        <v>836</v>
      </c>
      <c r="L105" s="38"/>
    </row>
    <row r="106" spans="1:22" ht="15" customHeight="1" x14ac:dyDescent="0.35">
      <c r="B106" s="39" t="s">
        <v>92</v>
      </c>
      <c r="C106" s="51">
        <f>SUMIFS('1'!K:K,'1'!E:E,J106,'1'!M:M,B106)</f>
        <v>12</v>
      </c>
      <c r="D106" s="51">
        <f>SUMIFS('1'!K:K,'1'!E:E,K106,'1'!M:M,B106)</f>
        <v>0</v>
      </c>
      <c r="E106" s="51">
        <f>SUMIFS('1'!K:K,'1'!E:E,L106,'1'!M:M,B106)</f>
        <v>0</v>
      </c>
      <c r="F106" s="51">
        <f>SUMIFS('1'!K:K,'1'!E:E,M106,'1'!M:M,B106)</f>
        <v>0</v>
      </c>
      <c r="G106" s="51">
        <f>SUMIFS('1'!K:K,'1'!E:E,N106,'1'!M:M,B106)</f>
        <v>0</v>
      </c>
      <c r="H106" s="51">
        <f>SUMIFS('1'!K:K,'1'!E:E,O106,'1'!M:M,B106)</f>
        <v>0</v>
      </c>
      <c r="I106" s="52">
        <f>SUM(C106:H106)</f>
        <v>12</v>
      </c>
      <c r="J106" s="38" t="s">
        <v>835</v>
      </c>
      <c r="K106" s="38" t="s">
        <v>836</v>
      </c>
      <c r="L106" s="38" t="s">
        <v>839</v>
      </c>
      <c r="M106" s="38" t="s">
        <v>841</v>
      </c>
      <c r="N106" s="38" t="s">
        <v>844</v>
      </c>
      <c r="O106" s="38" t="s">
        <v>18</v>
      </c>
      <c r="R106" s="40"/>
      <c r="S106" s="39" t="s">
        <v>92</v>
      </c>
      <c r="T106" s="40">
        <v>12</v>
      </c>
      <c r="U106" s="40"/>
      <c r="V106" s="40"/>
    </row>
    <row r="107" spans="1:22" x14ac:dyDescent="0.35">
      <c r="B107" s="39" t="s">
        <v>400</v>
      </c>
      <c r="C107" s="51">
        <f>SUMIFS('1'!K:K,'1'!E:E,J107,'1'!M:M,B107)</f>
        <v>50</v>
      </c>
      <c r="D107" s="51">
        <f>SUMIFS('1'!K:K,'1'!E:E,K107,'1'!M:M,B107)</f>
        <v>10</v>
      </c>
      <c r="E107" s="51">
        <f>SUMIFS('1'!K:K,'1'!E:E,L107,'1'!M:M,B107)</f>
        <v>0</v>
      </c>
      <c r="F107" s="51">
        <f>SUMIFS('1'!K:K,'1'!E:E,M107,'1'!M:M,B107)</f>
        <v>7</v>
      </c>
      <c r="G107" s="51">
        <f>SUMIFS('1'!K:K,'1'!E:E,N107,'1'!M:M,B107)</f>
        <v>46</v>
      </c>
      <c r="H107" s="51">
        <f>SUMIFS('1'!K:K,'1'!E:E,O107,'1'!M:M,B107)</f>
        <v>0</v>
      </c>
      <c r="I107" s="52">
        <f t="shared" ref="I107:I110" si="14">SUM(C107:H107)</f>
        <v>113</v>
      </c>
      <c r="J107" s="38" t="s">
        <v>835</v>
      </c>
      <c r="K107" s="38" t="s">
        <v>836</v>
      </c>
      <c r="L107" s="38" t="s">
        <v>839</v>
      </c>
      <c r="M107" s="38" t="s">
        <v>841</v>
      </c>
      <c r="N107" s="38" t="s">
        <v>844</v>
      </c>
      <c r="O107" s="38" t="s">
        <v>18</v>
      </c>
      <c r="R107" s="40"/>
      <c r="S107" s="39" t="s">
        <v>400</v>
      </c>
      <c r="T107" s="40">
        <v>113</v>
      </c>
      <c r="U107" s="40"/>
      <c r="V107" s="40"/>
    </row>
    <row r="108" spans="1:22" x14ac:dyDescent="0.35">
      <c r="B108" s="39" t="s">
        <v>28</v>
      </c>
      <c r="C108" s="51">
        <f>SUMIFS('1'!K:K,'1'!E:E,J108,'1'!M:M,B108)</f>
        <v>475</v>
      </c>
      <c r="D108" s="51">
        <f>SUMIFS('1'!K:K,'1'!E:E,K108,'1'!M:M,B108)</f>
        <v>23</v>
      </c>
      <c r="E108" s="51">
        <f>SUMIFS('1'!K:K,'1'!E:E,L108,'1'!M:M,B108)</f>
        <v>19</v>
      </c>
      <c r="F108" s="51">
        <f>SUMIFS('1'!K:K,'1'!E:E,M108,'1'!M:M,B108)</f>
        <v>5</v>
      </c>
      <c r="G108" s="51">
        <f>SUMIFS('1'!K:K,'1'!E:E,N108,'1'!M:M,B108)</f>
        <v>118</v>
      </c>
      <c r="H108" s="51">
        <f>SUMIFS('1'!K:K,'1'!E:E,O108,'1'!M:M,B108)</f>
        <v>126</v>
      </c>
      <c r="I108" s="52">
        <f t="shared" si="14"/>
        <v>766</v>
      </c>
      <c r="J108" s="38" t="s">
        <v>835</v>
      </c>
      <c r="K108" s="38" t="s">
        <v>836</v>
      </c>
      <c r="L108" s="38" t="s">
        <v>839</v>
      </c>
      <c r="M108" s="38" t="s">
        <v>841</v>
      </c>
      <c r="N108" s="38" t="s">
        <v>844</v>
      </c>
      <c r="O108" s="38" t="s">
        <v>18</v>
      </c>
      <c r="R108" s="40"/>
      <c r="S108" s="39" t="s">
        <v>28</v>
      </c>
      <c r="T108" s="40">
        <v>766</v>
      </c>
      <c r="U108" s="40"/>
      <c r="V108" s="40"/>
    </row>
    <row r="109" spans="1:22" ht="15" customHeight="1" x14ac:dyDescent="0.35">
      <c r="B109" s="39" t="s">
        <v>786</v>
      </c>
      <c r="C109" s="51">
        <f>SUMIFS('1'!K:K,'1'!E:E,J109,'1'!M:M,B109)</f>
        <v>21</v>
      </c>
      <c r="D109" s="51">
        <f>SUMIFS('1'!K:K,'1'!E:E,K109,'1'!M:M,B109)</f>
        <v>63</v>
      </c>
      <c r="E109" s="51">
        <f>SUMIFS('1'!K:K,'1'!E:E,L109,'1'!M:M,B109)</f>
        <v>5</v>
      </c>
      <c r="F109" s="51">
        <f>SUMIFS('1'!K:K,'1'!E:E,M109,'1'!M:M,B109)</f>
        <v>7</v>
      </c>
      <c r="G109" s="51">
        <f>SUMIFS('1'!K:K,'1'!E:E,N109,'1'!M:M,B109)</f>
        <v>0</v>
      </c>
      <c r="H109" s="51">
        <f>SUMIFS('1'!K:K,'1'!E:E,O109,'1'!M:M,B109)</f>
        <v>0</v>
      </c>
      <c r="I109" s="52">
        <f t="shared" si="14"/>
        <v>96</v>
      </c>
      <c r="J109" s="38" t="s">
        <v>835</v>
      </c>
      <c r="K109" s="38" t="s">
        <v>836</v>
      </c>
      <c r="L109" s="38" t="s">
        <v>839</v>
      </c>
      <c r="M109" s="38" t="s">
        <v>841</v>
      </c>
      <c r="N109" s="38" t="s">
        <v>844</v>
      </c>
      <c r="O109" s="38" t="s">
        <v>18</v>
      </c>
      <c r="R109" s="40"/>
      <c r="S109" s="39" t="s">
        <v>786</v>
      </c>
      <c r="T109" s="40">
        <v>96</v>
      </c>
      <c r="U109" s="40"/>
      <c r="V109" s="40"/>
    </row>
    <row r="110" spans="1:22" x14ac:dyDescent="0.35">
      <c r="B110" s="52" t="s">
        <v>847</v>
      </c>
      <c r="C110" s="52">
        <f t="shared" ref="C110:H110" si="15">SUM(C106:C109)</f>
        <v>558</v>
      </c>
      <c r="D110" s="52">
        <f t="shared" si="15"/>
        <v>96</v>
      </c>
      <c r="E110" s="52">
        <f t="shared" si="15"/>
        <v>24</v>
      </c>
      <c r="F110" s="52">
        <f t="shared" si="15"/>
        <v>19</v>
      </c>
      <c r="G110" s="52">
        <f t="shared" si="15"/>
        <v>164</v>
      </c>
      <c r="H110" s="52">
        <f t="shared" si="15"/>
        <v>126</v>
      </c>
      <c r="I110" s="52">
        <f t="shared" si="14"/>
        <v>987</v>
      </c>
      <c r="J110" s="38"/>
      <c r="K110" s="38" t="s">
        <v>836</v>
      </c>
      <c r="L110" s="38"/>
      <c r="R110" s="38"/>
      <c r="S110" s="38"/>
    </row>
    <row r="111" spans="1:22" x14ac:dyDescent="0.35">
      <c r="F111" s="42"/>
      <c r="G111" s="42"/>
      <c r="H111" s="42"/>
      <c r="I111" s="42"/>
      <c r="J111" s="42"/>
      <c r="K111" s="38" t="s">
        <v>836</v>
      </c>
    </row>
    <row r="112" spans="1:22" ht="30.75" customHeight="1" x14ac:dyDescent="0.35">
      <c r="A112" s="37">
        <v>10</v>
      </c>
      <c r="B112" s="59" t="s">
        <v>1091</v>
      </c>
      <c r="C112" s="59"/>
      <c r="D112" s="59"/>
      <c r="E112" s="59"/>
      <c r="F112" s="59"/>
      <c r="G112" s="59"/>
      <c r="H112" s="59"/>
      <c r="I112" s="59"/>
      <c r="K112" s="38" t="s">
        <v>836</v>
      </c>
      <c r="L112" s="38"/>
    </row>
    <row r="113" spans="1:22" ht="31.5" customHeight="1" x14ac:dyDescent="0.35">
      <c r="B113" s="53" t="s">
        <v>2</v>
      </c>
      <c r="C113" s="53" t="s">
        <v>835</v>
      </c>
      <c r="D113" s="53" t="s">
        <v>836</v>
      </c>
      <c r="E113" s="53" t="s">
        <v>839</v>
      </c>
      <c r="F113" s="53" t="s">
        <v>841</v>
      </c>
      <c r="G113" s="53" t="s">
        <v>844</v>
      </c>
      <c r="H113" s="53" t="s">
        <v>18</v>
      </c>
      <c r="I113" s="52" t="s">
        <v>847</v>
      </c>
      <c r="J113" s="38"/>
      <c r="K113" s="38" t="s">
        <v>836</v>
      </c>
      <c r="L113" s="38"/>
    </row>
    <row r="114" spans="1:22" ht="30" customHeight="1" x14ac:dyDescent="0.35">
      <c r="B114" s="50" t="s">
        <v>1050</v>
      </c>
      <c r="C114" s="51">
        <f>SUMIFS('1'!K:K,'1'!E:E,J114,'1'!V:V,B114)</f>
        <v>2</v>
      </c>
      <c r="D114" s="51">
        <f>SUMIFS('1'!K:K,'1'!E:E,K114,'1'!V:V,B114)</f>
        <v>0</v>
      </c>
      <c r="E114" s="51">
        <f>SUMIFS('1'!K:K,'1'!E:E,L114,'1'!V:V,B114)</f>
        <v>0</v>
      </c>
      <c r="F114" s="51">
        <f>SUMIFS('1'!K:K,'1'!E:E,M114,'1'!V:V,B114)</f>
        <v>0</v>
      </c>
      <c r="G114" s="51">
        <f>SUMIFS('1'!K:K,'1'!E:E,N114,'1'!V:V,B114)</f>
        <v>0</v>
      </c>
      <c r="H114" s="51">
        <f>SUMIFS('1'!K:K,'1'!E:E,O114,'1'!V:V,B114)</f>
        <v>0</v>
      </c>
      <c r="I114" s="52">
        <f>SUM(C114:H114)</f>
        <v>2</v>
      </c>
      <c r="J114" s="38" t="s">
        <v>835</v>
      </c>
      <c r="K114" s="38" t="s">
        <v>836</v>
      </c>
      <c r="L114" s="38" t="s">
        <v>839</v>
      </c>
      <c r="M114" s="38" t="s">
        <v>841</v>
      </c>
      <c r="N114" s="38" t="s">
        <v>844</v>
      </c>
      <c r="O114" s="38" t="s">
        <v>18</v>
      </c>
      <c r="R114" s="40"/>
      <c r="U114" s="40"/>
      <c r="V114" s="40"/>
    </row>
    <row r="115" spans="1:22" ht="30" customHeight="1" x14ac:dyDescent="0.35">
      <c r="B115" s="50" t="s">
        <v>1051</v>
      </c>
      <c r="C115" s="51">
        <f>SUMIFS('1'!K:K,'1'!E:E,J115,'1'!V:V,B115)</f>
        <v>3</v>
      </c>
      <c r="D115" s="51">
        <f>SUMIFS('1'!K:K,'1'!E:E,K115,'1'!V:V,B115)</f>
        <v>0</v>
      </c>
      <c r="E115" s="51">
        <f>SUMIFS('1'!K:K,'1'!E:E,L115,'1'!V:V,B115)</f>
        <v>0</v>
      </c>
      <c r="F115" s="51">
        <f>SUMIFS('1'!K:K,'1'!E:E,M115,'1'!V:V,B115)</f>
        <v>0</v>
      </c>
      <c r="G115" s="51">
        <f>SUMIFS('1'!K:K,'1'!E:E,N115,'1'!V:V,B115)</f>
        <v>0</v>
      </c>
      <c r="H115" s="51">
        <f>SUMIFS('1'!K:K,'1'!E:E,O115,'1'!V:V,B115)</f>
        <v>0</v>
      </c>
      <c r="I115" s="52">
        <f t="shared" ref="I115:I122" si="16">SUM(C115:H115)</f>
        <v>3</v>
      </c>
      <c r="J115" s="38" t="s">
        <v>835</v>
      </c>
      <c r="K115" s="38" t="s">
        <v>836</v>
      </c>
      <c r="L115" s="38" t="s">
        <v>839</v>
      </c>
      <c r="M115" s="38" t="s">
        <v>841</v>
      </c>
      <c r="N115" s="38" t="s">
        <v>844</v>
      </c>
      <c r="O115" s="38" t="s">
        <v>18</v>
      </c>
      <c r="R115" s="40"/>
      <c r="U115" s="40"/>
      <c r="V115" s="40"/>
    </row>
    <row r="116" spans="1:22" ht="30" customHeight="1" x14ac:dyDescent="0.35">
      <c r="B116" s="50" t="s">
        <v>1052</v>
      </c>
      <c r="C116" s="51">
        <f>SUMIFS('1'!K:K,'1'!E:E,J116,'1'!V:V,B116)</f>
        <v>2</v>
      </c>
      <c r="D116" s="51">
        <f>SUMIFS('1'!K:K,'1'!E:E,K116,'1'!V:V,B116)</f>
        <v>0</v>
      </c>
      <c r="E116" s="51">
        <f>SUMIFS('1'!K:K,'1'!E:E,L116,'1'!V:V,B116)</f>
        <v>0</v>
      </c>
      <c r="F116" s="51">
        <f>SUMIFS('1'!K:K,'1'!E:E,M116,'1'!V:V,B116)</f>
        <v>0</v>
      </c>
      <c r="G116" s="51">
        <f>SUMIFS('1'!K:K,'1'!E:E,N116,'1'!V:V,B116)</f>
        <v>0</v>
      </c>
      <c r="H116" s="51">
        <f>SUMIFS('1'!K:K,'1'!E:E,O116,'1'!V:V,B116)</f>
        <v>0</v>
      </c>
      <c r="I116" s="52">
        <f t="shared" si="16"/>
        <v>2</v>
      </c>
      <c r="J116" s="38" t="s">
        <v>835</v>
      </c>
      <c r="K116" s="38" t="s">
        <v>836</v>
      </c>
      <c r="L116" s="38" t="s">
        <v>839</v>
      </c>
      <c r="M116" s="38" t="s">
        <v>841</v>
      </c>
      <c r="N116" s="38" t="s">
        <v>844</v>
      </c>
      <c r="O116" s="38" t="s">
        <v>18</v>
      </c>
      <c r="R116" s="40"/>
      <c r="U116" s="40"/>
      <c r="V116" s="40"/>
    </row>
    <row r="117" spans="1:22" ht="30" customHeight="1" x14ac:dyDescent="0.35">
      <c r="B117" s="50" t="s">
        <v>12</v>
      </c>
      <c r="C117" s="51">
        <f>SUMIFS('1'!K:K,'1'!E:E,J117,'1'!V:V,B117)</f>
        <v>443</v>
      </c>
      <c r="D117" s="51">
        <f>SUMIFS('1'!K:K,'1'!E:E,K117,'1'!V:V,B117)</f>
        <v>56</v>
      </c>
      <c r="E117" s="51">
        <f>SUMIFS('1'!K:K,'1'!E:E,L117,'1'!V:V,B117)</f>
        <v>24</v>
      </c>
      <c r="F117" s="51">
        <f>SUMIFS('1'!K:K,'1'!E:E,M117,'1'!V:V,B117)</f>
        <v>14</v>
      </c>
      <c r="G117" s="51">
        <f>SUMIFS('1'!K:K,'1'!E:E,N117,'1'!V:V,B117)</f>
        <v>141</v>
      </c>
      <c r="H117" s="51">
        <f>SUMIFS('1'!K:K,'1'!E:E,O117,'1'!V:V,B117)</f>
        <v>104</v>
      </c>
      <c r="I117" s="52">
        <f t="shared" si="16"/>
        <v>782</v>
      </c>
      <c r="J117" s="38" t="s">
        <v>835</v>
      </c>
      <c r="K117" s="38" t="s">
        <v>836</v>
      </c>
      <c r="L117" s="38" t="s">
        <v>839</v>
      </c>
      <c r="M117" s="38" t="s">
        <v>841</v>
      </c>
      <c r="N117" s="38" t="s">
        <v>844</v>
      </c>
      <c r="O117" s="38" t="s">
        <v>18</v>
      </c>
      <c r="R117" s="40"/>
      <c r="U117" s="40"/>
      <c r="V117" s="40"/>
    </row>
    <row r="118" spans="1:22" ht="30" customHeight="1" x14ac:dyDescent="0.35">
      <c r="B118" s="50" t="s">
        <v>168</v>
      </c>
      <c r="C118" s="51">
        <f>SUMIFS('1'!K:K,'1'!E:E,J118,'1'!V:V,B118)</f>
        <v>24</v>
      </c>
      <c r="D118" s="51">
        <f>SUMIFS('1'!K:K,'1'!E:E,K118,'1'!V:V,B118)</f>
        <v>34</v>
      </c>
      <c r="E118" s="51">
        <f>SUMIFS('1'!K:K,'1'!E:E,L118,'1'!V:V,B118)</f>
        <v>0</v>
      </c>
      <c r="F118" s="51">
        <f>SUMIFS('1'!K:K,'1'!E:E,M118,'1'!V:V,B118)</f>
        <v>2</v>
      </c>
      <c r="G118" s="51">
        <f>SUMIFS('1'!K:K,'1'!E:E,N118,'1'!V:V,B118)</f>
        <v>0</v>
      </c>
      <c r="H118" s="51">
        <f>SUMIFS('1'!K:K,'1'!E:E,O118,'1'!V:V,B118)</f>
        <v>0</v>
      </c>
      <c r="I118" s="52">
        <f t="shared" si="16"/>
        <v>60</v>
      </c>
      <c r="J118" s="38" t="s">
        <v>835</v>
      </c>
      <c r="K118" s="38" t="s">
        <v>836</v>
      </c>
      <c r="L118" s="38" t="s">
        <v>839</v>
      </c>
      <c r="M118" s="38" t="s">
        <v>841</v>
      </c>
      <c r="N118" s="38" t="s">
        <v>844</v>
      </c>
      <c r="O118" s="38" t="s">
        <v>18</v>
      </c>
      <c r="R118" s="40"/>
      <c r="U118" s="40"/>
      <c r="V118" s="40"/>
    </row>
    <row r="119" spans="1:22" ht="30" customHeight="1" x14ac:dyDescent="0.35">
      <c r="B119" s="50" t="s">
        <v>15</v>
      </c>
      <c r="C119" s="51">
        <f>SUMIFS('1'!K:K,'1'!E:E,J119,'1'!V:V,B119)</f>
        <v>55</v>
      </c>
      <c r="D119" s="51">
        <f>SUMIFS('1'!K:K,'1'!E:E,K119,'1'!V:V,B119)</f>
        <v>6</v>
      </c>
      <c r="E119" s="51">
        <f>SUMIFS('1'!K:K,'1'!E:E,L119,'1'!V:V,B119)</f>
        <v>0</v>
      </c>
      <c r="F119" s="51">
        <f>SUMIFS('1'!K:K,'1'!E:E,M119,'1'!V:V,B119)</f>
        <v>3</v>
      </c>
      <c r="G119" s="51">
        <f>SUMIFS('1'!K:K,'1'!E:E,N119,'1'!V:V,B119)</f>
        <v>23</v>
      </c>
      <c r="H119" s="51">
        <f>SUMIFS('1'!K:K,'1'!E:E,O119,'1'!V:V,B119)</f>
        <v>22</v>
      </c>
      <c r="I119" s="52">
        <f t="shared" si="16"/>
        <v>109</v>
      </c>
      <c r="J119" s="38" t="s">
        <v>835</v>
      </c>
      <c r="K119" s="38" t="s">
        <v>836</v>
      </c>
      <c r="L119" s="38" t="s">
        <v>839</v>
      </c>
      <c r="M119" s="38" t="s">
        <v>841</v>
      </c>
      <c r="N119" s="38" t="s">
        <v>844</v>
      </c>
      <c r="O119" s="38" t="s">
        <v>18</v>
      </c>
      <c r="R119" s="40"/>
      <c r="U119" s="40"/>
      <c r="V119" s="40"/>
    </row>
    <row r="120" spans="1:22" ht="30" customHeight="1" x14ac:dyDescent="0.35">
      <c r="B120" s="50" t="s">
        <v>47</v>
      </c>
      <c r="C120" s="51">
        <f>SUMIFS('1'!K:K,'1'!E:E,J120,'1'!V:V,B120)</f>
        <v>3</v>
      </c>
      <c r="D120" s="51">
        <f>SUMIFS('1'!K:K,'1'!E:E,K120,'1'!V:V,B120)</f>
        <v>0</v>
      </c>
      <c r="E120" s="51">
        <f>SUMIFS('1'!K:K,'1'!E:E,L120,'1'!V:V,B120)</f>
        <v>0</v>
      </c>
      <c r="F120" s="51">
        <f>SUMIFS('1'!K:K,'1'!E:E,M120,'1'!V:V,B120)</f>
        <v>0</v>
      </c>
      <c r="G120" s="51">
        <f>SUMIFS('1'!K:K,'1'!E:E,N120,'1'!V:V,B120)</f>
        <v>0</v>
      </c>
      <c r="H120" s="51">
        <f>SUMIFS('1'!K:K,'1'!E:E,O120,'1'!V:V,B120)</f>
        <v>0</v>
      </c>
      <c r="I120" s="52">
        <f t="shared" si="16"/>
        <v>3</v>
      </c>
      <c r="J120" s="38" t="s">
        <v>835</v>
      </c>
      <c r="K120" s="38" t="s">
        <v>836</v>
      </c>
      <c r="L120" s="38" t="s">
        <v>839</v>
      </c>
      <c r="M120" s="38" t="s">
        <v>841</v>
      </c>
      <c r="N120" s="38" t="s">
        <v>844</v>
      </c>
      <c r="O120" s="38" t="s">
        <v>18</v>
      </c>
      <c r="R120" s="40"/>
      <c r="U120" s="40"/>
      <c r="V120" s="40"/>
    </row>
    <row r="121" spans="1:22" ht="30" customHeight="1" x14ac:dyDescent="0.35">
      <c r="B121" s="50" t="s">
        <v>81</v>
      </c>
      <c r="C121" s="51">
        <f>SUMIFS('1'!K:K,'1'!E:E,J121,'1'!V:V,B121)</f>
        <v>26</v>
      </c>
      <c r="D121" s="51">
        <f>SUMIFS('1'!K:K,'1'!E:E,K121,'1'!V:V,B121)</f>
        <v>0</v>
      </c>
      <c r="E121" s="51">
        <f>SUMIFS('1'!K:K,'1'!E:E,L121,'1'!V:V,B121)</f>
        <v>0</v>
      </c>
      <c r="F121" s="51">
        <f>SUMIFS('1'!K:K,'1'!E:E,M121,'1'!V:V,B121)</f>
        <v>0</v>
      </c>
      <c r="G121" s="51">
        <f>SUMIFS('1'!K:K,'1'!E:E,N121,'1'!V:V,B121)</f>
        <v>0</v>
      </c>
      <c r="H121" s="51">
        <f>SUMIFS('1'!K:K,'1'!E:E,O121,'1'!V:V,B121)</f>
        <v>0</v>
      </c>
      <c r="I121" s="52">
        <f t="shared" si="16"/>
        <v>26</v>
      </c>
      <c r="J121" s="38" t="s">
        <v>835</v>
      </c>
      <c r="K121" s="38" t="s">
        <v>836</v>
      </c>
      <c r="L121" s="38" t="s">
        <v>839</v>
      </c>
      <c r="M121" s="38" t="s">
        <v>841</v>
      </c>
      <c r="N121" s="38" t="s">
        <v>844</v>
      </c>
      <c r="O121" s="38" t="s">
        <v>18</v>
      </c>
      <c r="R121" s="40"/>
      <c r="U121" s="40"/>
      <c r="V121" s="40"/>
    </row>
    <row r="122" spans="1:22" x14ac:dyDescent="0.35">
      <c r="B122" s="52" t="s">
        <v>847</v>
      </c>
      <c r="C122" s="52">
        <f t="shared" ref="C122:H122" si="17">SUM(C114:C121)</f>
        <v>558</v>
      </c>
      <c r="D122" s="52">
        <f t="shared" si="17"/>
        <v>96</v>
      </c>
      <c r="E122" s="52">
        <f t="shared" si="17"/>
        <v>24</v>
      </c>
      <c r="F122" s="52">
        <f t="shared" si="17"/>
        <v>19</v>
      </c>
      <c r="G122" s="52">
        <f t="shared" si="17"/>
        <v>164</v>
      </c>
      <c r="H122" s="52">
        <f t="shared" si="17"/>
        <v>126</v>
      </c>
      <c r="I122" s="52">
        <f t="shared" si="16"/>
        <v>987</v>
      </c>
      <c r="J122" s="38"/>
      <c r="K122" s="38" t="s">
        <v>836</v>
      </c>
      <c r="L122" s="38"/>
      <c r="R122" s="38"/>
    </row>
    <row r="123" spans="1:22" x14ac:dyDescent="0.35">
      <c r="F123" s="42"/>
      <c r="G123" s="42"/>
      <c r="H123" s="42"/>
      <c r="I123" s="42"/>
      <c r="J123" s="42"/>
      <c r="K123" s="43"/>
    </row>
    <row r="124" spans="1:22" ht="30.75" customHeight="1" x14ac:dyDescent="0.35">
      <c r="A124" s="37">
        <v>11</v>
      </c>
      <c r="B124" s="59" t="s">
        <v>1072</v>
      </c>
      <c r="C124" s="59"/>
      <c r="D124" s="59"/>
      <c r="E124" s="59"/>
      <c r="F124" s="59"/>
      <c r="G124" s="59"/>
      <c r="H124" s="59"/>
      <c r="I124" s="59"/>
      <c r="J124" s="59"/>
      <c r="K124" s="59"/>
      <c r="L124" s="59"/>
    </row>
    <row r="125" spans="1:22" ht="31.5" customHeight="1" x14ac:dyDescent="0.35">
      <c r="B125" s="53" t="s">
        <v>1083</v>
      </c>
      <c r="C125" s="53" t="s">
        <v>122</v>
      </c>
      <c r="D125" s="53" t="s">
        <v>90</v>
      </c>
      <c r="E125" s="53" t="s">
        <v>91</v>
      </c>
      <c r="F125" s="53" t="s">
        <v>401</v>
      </c>
      <c r="G125" s="53" t="s">
        <v>37</v>
      </c>
      <c r="H125" s="53" t="s">
        <v>125</v>
      </c>
      <c r="I125" s="53" t="s">
        <v>266</v>
      </c>
      <c r="J125" s="53" t="s">
        <v>274</v>
      </c>
      <c r="K125" s="53" t="s">
        <v>124</v>
      </c>
      <c r="L125" s="52" t="s">
        <v>847</v>
      </c>
    </row>
    <row r="126" spans="1:22" ht="15" customHeight="1" x14ac:dyDescent="0.35">
      <c r="B126" s="39" t="s">
        <v>1053</v>
      </c>
      <c r="C126" s="51">
        <f>SUMIFS('1'!K:K,'1'!L:L,M126,'1'!C:C,B126)</f>
        <v>75</v>
      </c>
      <c r="D126" s="51">
        <f>SUMIFS('1'!K:K,'1'!L:L,N126,'1'!C:C,B126)</f>
        <v>4</v>
      </c>
      <c r="E126" s="51">
        <f>SUMIFS('1'!K:K,'1'!L:L,O126,'1'!C:C,B126)</f>
        <v>12</v>
      </c>
      <c r="F126" s="51">
        <f>SUMIFS('1'!K:K,'1'!L:L,P126,'1'!C:C,B126)</f>
        <v>0</v>
      </c>
      <c r="G126" s="51">
        <f>SUMIFS('1'!K:K,'1'!L:L,Q126,'1'!C:C,B126)</f>
        <v>2</v>
      </c>
      <c r="H126" s="51">
        <f>SUMIFS('1'!K:K,'1'!L:L,R126,'1'!C:C,B126)</f>
        <v>0</v>
      </c>
      <c r="I126" s="51">
        <f>SUMIFS('1'!K:K,'1'!L:L,S126,'1'!C:C,B126)</f>
        <v>1</v>
      </c>
      <c r="J126" s="51">
        <f>SUMIFS('1'!K:K,'1'!L:L,T126,'1'!C:C,B126)</f>
        <v>0</v>
      </c>
      <c r="K126" s="51">
        <f>SUMIFS('1'!K:K,'1'!L:L,U126,'1'!C:C,B126)</f>
        <v>2</v>
      </c>
      <c r="L126" s="52">
        <f>SUM(C126:K126)</f>
        <v>96</v>
      </c>
      <c r="M126" s="38" t="s">
        <v>122</v>
      </c>
      <c r="N126" s="38" t="s">
        <v>90</v>
      </c>
      <c r="O126" s="38" t="s">
        <v>91</v>
      </c>
      <c r="P126" s="38" t="s">
        <v>401</v>
      </c>
      <c r="Q126" s="38" t="s">
        <v>37</v>
      </c>
      <c r="R126" s="40" t="s">
        <v>125</v>
      </c>
      <c r="S126" s="40" t="s">
        <v>266</v>
      </c>
      <c r="T126" s="40" t="s">
        <v>274</v>
      </c>
      <c r="U126" s="40" t="s">
        <v>124</v>
      </c>
      <c r="V126" s="40"/>
    </row>
    <row r="127" spans="1:22" x14ac:dyDescent="0.35">
      <c r="B127" s="39" t="s">
        <v>1054</v>
      </c>
      <c r="C127" s="51">
        <f>SUMIFS('1'!K:K,'1'!L:L,M127,'1'!C:C,B127)</f>
        <v>37</v>
      </c>
      <c r="D127" s="51">
        <f>SUMIFS('1'!K:K,'1'!L:L,N127,'1'!C:C,B127)</f>
        <v>0</v>
      </c>
      <c r="E127" s="51">
        <f>SUMIFS('1'!K:K,'1'!L:L,O127,'1'!C:C,B127)</f>
        <v>2</v>
      </c>
      <c r="F127" s="51">
        <f>SUMIFS('1'!K:K,'1'!L:L,P127,'1'!C:C,B127)</f>
        <v>15</v>
      </c>
      <c r="G127" s="51">
        <f>SUMIFS('1'!K:K,'1'!L:L,Q127,'1'!C:C,B127)</f>
        <v>0</v>
      </c>
      <c r="H127" s="51">
        <f>SUMIFS('1'!K:K,'1'!L:L,R127,'1'!C:C,B127)</f>
        <v>0</v>
      </c>
      <c r="I127" s="51">
        <f>SUMIFS('1'!K:K,'1'!L:L,S127,'1'!C:C,B127)</f>
        <v>0</v>
      </c>
      <c r="J127" s="51">
        <f>SUMIFS('1'!K:K,'1'!L:L,T127,'1'!C:C,B127)</f>
        <v>0</v>
      </c>
      <c r="K127" s="51">
        <f>SUMIFS('1'!K:K,'1'!L:L,U127,'1'!C:C,B127)</f>
        <v>0</v>
      </c>
      <c r="L127" s="52">
        <f t="shared" ref="L127:L138" si="18">SUM(C127:K127)</f>
        <v>54</v>
      </c>
      <c r="M127" s="38" t="s">
        <v>122</v>
      </c>
      <c r="N127" s="38" t="s">
        <v>90</v>
      </c>
      <c r="O127" s="38" t="s">
        <v>91</v>
      </c>
      <c r="P127" s="38" t="s">
        <v>401</v>
      </c>
      <c r="Q127" s="38" t="s">
        <v>37</v>
      </c>
      <c r="R127" s="40" t="s">
        <v>125</v>
      </c>
      <c r="S127" s="40" t="s">
        <v>266</v>
      </c>
      <c r="T127" s="40" t="s">
        <v>274</v>
      </c>
      <c r="U127" s="40" t="s">
        <v>124</v>
      </c>
      <c r="V127" s="40"/>
    </row>
    <row r="128" spans="1:22" x14ac:dyDescent="0.35">
      <c r="B128" s="39" t="s">
        <v>1055</v>
      </c>
      <c r="C128" s="51">
        <f>SUMIFS('1'!K:K,'1'!L:L,M128,'1'!C:C,B128)</f>
        <v>18</v>
      </c>
      <c r="D128" s="51">
        <f>SUMIFS('1'!K:K,'1'!L:L,N128,'1'!C:C,B128)</f>
        <v>6</v>
      </c>
      <c r="E128" s="51">
        <f>SUMIFS('1'!K:K,'1'!L:L,O128,'1'!C:C,B128)</f>
        <v>5</v>
      </c>
      <c r="F128" s="51">
        <f>SUMIFS('1'!K:K,'1'!L:L,P128,'1'!C:C,B128)</f>
        <v>8</v>
      </c>
      <c r="G128" s="51">
        <f>SUMIFS('1'!K:K,'1'!L:L,Q128,'1'!C:C,B128)</f>
        <v>0</v>
      </c>
      <c r="H128" s="51">
        <f>SUMIFS('1'!K:K,'1'!L:L,R128,'1'!C:C,B128)</f>
        <v>4</v>
      </c>
      <c r="I128" s="51">
        <f>SUMIFS('1'!K:K,'1'!L:L,S128,'1'!C:C,B128)</f>
        <v>0</v>
      </c>
      <c r="J128" s="51">
        <f>SUMIFS('1'!K:K,'1'!L:L,T128,'1'!C:C,B128)</f>
        <v>0</v>
      </c>
      <c r="K128" s="51">
        <f>SUMIFS('1'!K:K,'1'!L:L,U128,'1'!C:C,B128)</f>
        <v>0</v>
      </c>
      <c r="L128" s="52">
        <f t="shared" si="18"/>
        <v>41</v>
      </c>
      <c r="M128" s="38" t="s">
        <v>122</v>
      </c>
      <c r="N128" s="38" t="s">
        <v>90</v>
      </c>
      <c r="O128" s="38" t="s">
        <v>91</v>
      </c>
      <c r="P128" s="38" t="s">
        <v>401</v>
      </c>
      <c r="Q128" s="38" t="s">
        <v>37</v>
      </c>
      <c r="R128" s="40" t="s">
        <v>125</v>
      </c>
      <c r="S128" s="40" t="s">
        <v>266</v>
      </c>
      <c r="T128" s="40" t="s">
        <v>274</v>
      </c>
      <c r="U128" s="40" t="s">
        <v>124</v>
      </c>
      <c r="V128" s="40"/>
    </row>
    <row r="129" spans="1:22" ht="15" customHeight="1" x14ac:dyDescent="0.35">
      <c r="B129" s="39" t="s">
        <v>1056</v>
      </c>
      <c r="C129" s="51">
        <f>SUMIFS('1'!K:K,'1'!L:L,M129,'1'!C:C,B129)</f>
        <v>37</v>
      </c>
      <c r="D129" s="51">
        <f>SUMIFS('1'!K:K,'1'!L:L,N129,'1'!C:C,B129)</f>
        <v>4</v>
      </c>
      <c r="E129" s="51">
        <f>SUMIFS('1'!K:K,'1'!L:L,O129,'1'!C:C,B129)</f>
        <v>4</v>
      </c>
      <c r="F129" s="51">
        <f>SUMIFS('1'!K:K,'1'!L:L,P129,'1'!C:C,B129)</f>
        <v>10</v>
      </c>
      <c r="G129" s="51">
        <f>SUMIFS('1'!K:K,'1'!L:L,Q129,'1'!C:C,B129)</f>
        <v>0</v>
      </c>
      <c r="H129" s="51">
        <f>SUMIFS('1'!K:K,'1'!L:L,R129,'1'!C:C,B129)</f>
        <v>2</v>
      </c>
      <c r="I129" s="51">
        <f>SUMIFS('1'!K:K,'1'!L:L,S129,'1'!C:C,B129)</f>
        <v>0</v>
      </c>
      <c r="J129" s="51">
        <f>SUMIFS('1'!K:K,'1'!L:L,T129,'1'!C:C,B129)</f>
        <v>0</v>
      </c>
      <c r="K129" s="51">
        <f>SUMIFS('1'!K:K,'1'!L:L,U129,'1'!C:C,B129)</f>
        <v>0</v>
      </c>
      <c r="L129" s="52">
        <f t="shared" si="18"/>
        <v>57</v>
      </c>
      <c r="M129" s="38" t="s">
        <v>122</v>
      </c>
      <c r="N129" s="38" t="s">
        <v>90</v>
      </c>
      <c r="O129" s="38" t="s">
        <v>91</v>
      </c>
      <c r="P129" s="38" t="s">
        <v>401</v>
      </c>
      <c r="Q129" s="38" t="s">
        <v>37</v>
      </c>
      <c r="R129" s="40" t="s">
        <v>125</v>
      </c>
      <c r="S129" s="40" t="s">
        <v>266</v>
      </c>
      <c r="T129" s="40" t="s">
        <v>274</v>
      </c>
      <c r="U129" s="40" t="s">
        <v>124</v>
      </c>
      <c r="V129" s="40"/>
    </row>
    <row r="130" spans="1:22" x14ac:dyDescent="0.35">
      <c r="B130" s="39" t="s">
        <v>1057</v>
      </c>
      <c r="C130" s="51">
        <f>SUMIFS('1'!K:K,'1'!L:L,M130,'1'!C:C,B130)</f>
        <v>91</v>
      </c>
      <c r="D130" s="51">
        <f>SUMIFS('1'!K:K,'1'!L:L,N130,'1'!C:C,B130)</f>
        <v>2</v>
      </c>
      <c r="E130" s="51">
        <f>SUMIFS('1'!K:K,'1'!L:L,O130,'1'!C:C,B130)</f>
        <v>6</v>
      </c>
      <c r="F130" s="51">
        <f>SUMIFS('1'!K:K,'1'!L:L,P130,'1'!C:C,B130)</f>
        <v>14</v>
      </c>
      <c r="G130" s="51">
        <f>SUMIFS('1'!K:K,'1'!L:L,Q130,'1'!C:C,B130)</f>
        <v>4</v>
      </c>
      <c r="H130" s="51">
        <f>SUMIFS('1'!K:K,'1'!L:L,R130,'1'!C:C,B130)</f>
        <v>4</v>
      </c>
      <c r="I130" s="51">
        <f>SUMIFS('1'!K:K,'1'!L:L,S130,'1'!C:C,B130)</f>
        <v>0</v>
      </c>
      <c r="J130" s="51">
        <f>SUMIFS('1'!K:K,'1'!L:L,T130,'1'!C:C,B130)</f>
        <v>0</v>
      </c>
      <c r="K130" s="51">
        <f>SUMIFS('1'!K:K,'1'!L:L,U130,'1'!C:C,B130)</f>
        <v>3</v>
      </c>
      <c r="L130" s="52">
        <f t="shared" si="18"/>
        <v>124</v>
      </c>
      <c r="M130" s="38" t="s">
        <v>122</v>
      </c>
      <c r="N130" s="38" t="s">
        <v>90</v>
      </c>
      <c r="O130" s="38" t="s">
        <v>91</v>
      </c>
      <c r="P130" s="38" t="s">
        <v>401</v>
      </c>
      <c r="Q130" s="38" t="s">
        <v>37</v>
      </c>
      <c r="R130" s="40" t="s">
        <v>125</v>
      </c>
      <c r="S130" s="40" t="s">
        <v>266</v>
      </c>
      <c r="T130" s="40" t="s">
        <v>274</v>
      </c>
      <c r="U130" s="40" t="s">
        <v>124</v>
      </c>
      <c r="V130" s="40"/>
    </row>
    <row r="131" spans="1:22" x14ac:dyDescent="0.35">
      <c r="B131" s="39" t="s">
        <v>1058</v>
      </c>
      <c r="C131" s="51">
        <f>SUMIFS('1'!K:K,'1'!L:L,M131,'1'!C:C,B131)</f>
        <v>13</v>
      </c>
      <c r="D131" s="51">
        <f>SUMIFS('1'!K:K,'1'!L:L,N131,'1'!C:C,B131)</f>
        <v>0</v>
      </c>
      <c r="E131" s="51">
        <f>SUMIFS('1'!K:K,'1'!L:L,O131,'1'!C:C,B131)</f>
        <v>0</v>
      </c>
      <c r="F131" s="51">
        <f>SUMIFS('1'!K:K,'1'!L:L,P131,'1'!C:C,B131)</f>
        <v>2</v>
      </c>
      <c r="G131" s="51">
        <f>SUMIFS('1'!K:K,'1'!L:L,Q131,'1'!C:C,B131)</f>
        <v>0</v>
      </c>
      <c r="H131" s="51">
        <f>SUMIFS('1'!K:K,'1'!L:L,R131,'1'!C:C,B131)</f>
        <v>1</v>
      </c>
      <c r="I131" s="51">
        <f>SUMIFS('1'!K:K,'1'!L:L,S131,'1'!C:C,B131)</f>
        <v>0</v>
      </c>
      <c r="J131" s="51">
        <f>SUMIFS('1'!K:K,'1'!L:L,T131,'1'!C:C,B131)</f>
        <v>0</v>
      </c>
      <c r="K131" s="51">
        <f>SUMIFS('1'!K:K,'1'!L:L,U131,'1'!C:C,B131)</f>
        <v>0</v>
      </c>
      <c r="L131" s="52">
        <f t="shared" si="18"/>
        <v>16</v>
      </c>
      <c r="M131" s="38" t="s">
        <v>122</v>
      </c>
      <c r="N131" s="38" t="s">
        <v>90</v>
      </c>
      <c r="O131" s="38" t="s">
        <v>91</v>
      </c>
      <c r="P131" s="38" t="s">
        <v>401</v>
      </c>
      <c r="Q131" s="38" t="s">
        <v>37</v>
      </c>
      <c r="R131" s="40" t="s">
        <v>125</v>
      </c>
      <c r="S131" s="40" t="s">
        <v>266</v>
      </c>
      <c r="T131" s="40" t="s">
        <v>274</v>
      </c>
      <c r="U131" s="40" t="s">
        <v>124</v>
      </c>
      <c r="V131" s="40"/>
    </row>
    <row r="132" spans="1:22" ht="15" customHeight="1" x14ac:dyDescent="0.35">
      <c r="B132" s="39" t="s">
        <v>1059</v>
      </c>
      <c r="C132" s="51">
        <f>SUMIFS('1'!K:K,'1'!L:L,M132,'1'!C:C,B132)</f>
        <v>3</v>
      </c>
      <c r="D132" s="51">
        <f>SUMIFS('1'!K:K,'1'!L:L,N132,'1'!C:C,B132)</f>
        <v>0</v>
      </c>
      <c r="E132" s="51">
        <f>SUMIFS('1'!K:K,'1'!L:L,O132,'1'!C:C,B132)</f>
        <v>0</v>
      </c>
      <c r="F132" s="51">
        <f>SUMIFS('1'!K:K,'1'!L:L,P132,'1'!C:C,B132)</f>
        <v>8</v>
      </c>
      <c r="G132" s="51">
        <f>SUMIFS('1'!K:K,'1'!L:L,Q132,'1'!C:C,B132)</f>
        <v>0</v>
      </c>
      <c r="H132" s="51">
        <f>SUMIFS('1'!K:K,'1'!L:L,R132,'1'!C:C,B132)</f>
        <v>0</v>
      </c>
      <c r="I132" s="51">
        <f>SUMIFS('1'!K:K,'1'!L:L,S132,'1'!C:C,B132)</f>
        <v>0</v>
      </c>
      <c r="J132" s="51">
        <f>SUMIFS('1'!K:K,'1'!L:L,T132,'1'!C:C,B132)</f>
        <v>0</v>
      </c>
      <c r="K132" s="51">
        <f>SUMIFS('1'!K:K,'1'!L:L,U132,'1'!C:C,B132)</f>
        <v>2</v>
      </c>
      <c r="L132" s="52">
        <f t="shared" si="18"/>
        <v>13</v>
      </c>
      <c r="M132" s="38" t="s">
        <v>122</v>
      </c>
      <c r="N132" s="38" t="s">
        <v>90</v>
      </c>
      <c r="O132" s="38" t="s">
        <v>91</v>
      </c>
      <c r="P132" s="38" t="s">
        <v>401</v>
      </c>
      <c r="Q132" s="38" t="s">
        <v>37</v>
      </c>
      <c r="R132" s="40" t="s">
        <v>125</v>
      </c>
      <c r="S132" s="40" t="s">
        <v>266</v>
      </c>
      <c r="T132" s="40" t="s">
        <v>274</v>
      </c>
      <c r="U132" s="40" t="s">
        <v>124</v>
      </c>
      <c r="V132" s="40"/>
    </row>
    <row r="133" spans="1:22" x14ac:dyDescent="0.35">
      <c r="B133" s="39" t="s">
        <v>1060</v>
      </c>
      <c r="C133" s="51">
        <f>SUMIFS('1'!K:K,'1'!L:L,M133,'1'!C:C,B133)</f>
        <v>6</v>
      </c>
      <c r="D133" s="51">
        <f>SUMIFS('1'!K:K,'1'!L:L,N133,'1'!C:C,B133)</f>
        <v>3</v>
      </c>
      <c r="E133" s="51">
        <f>SUMIFS('1'!K:K,'1'!L:L,O133,'1'!C:C,B133)</f>
        <v>2</v>
      </c>
      <c r="F133" s="51">
        <f>SUMIFS('1'!K:K,'1'!L:L,P133,'1'!C:C,B133)</f>
        <v>14</v>
      </c>
      <c r="G133" s="51">
        <f>SUMIFS('1'!K:K,'1'!L:L,Q133,'1'!C:C,B133)</f>
        <v>0</v>
      </c>
      <c r="H133" s="51">
        <f>SUMIFS('1'!K:K,'1'!L:L,R133,'1'!C:C,B133)</f>
        <v>0</v>
      </c>
      <c r="I133" s="51">
        <f>SUMIFS('1'!K:K,'1'!L:L,S133,'1'!C:C,B133)</f>
        <v>0</v>
      </c>
      <c r="J133" s="51">
        <f>SUMIFS('1'!K:K,'1'!L:L,T133,'1'!C:C,B133)</f>
        <v>0</v>
      </c>
      <c r="K133" s="51">
        <f>SUMIFS('1'!K:K,'1'!L:L,U133,'1'!C:C,B133)</f>
        <v>0</v>
      </c>
      <c r="L133" s="52">
        <f t="shared" si="18"/>
        <v>25</v>
      </c>
      <c r="M133" s="38" t="s">
        <v>122</v>
      </c>
      <c r="N133" s="38" t="s">
        <v>90</v>
      </c>
      <c r="O133" s="38" t="s">
        <v>91</v>
      </c>
      <c r="P133" s="38" t="s">
        <v>401</v>
      </c>
      <c r="Q133" s="38" t="s">
        <v>37</v>
      </c>
      <c r="R133" s="40" t="s">
        <v>125</v>
      </c>
      <c r="S133" s="40" t="s">
        <v>266</v>
      </c>
      <c r="T133" s="40" t="s">
        <v>274</v>
      </c>
      <c r="U133" s="40" t="s">
        <v>124</v>
      </c>
      <c r="V133" s="40"/>
    </row>
    <row r="134" spans="1:22" x14ac:dyDescent="0.35">
      <c r="B134" s="39" t="s">
        <v>1061</v>
      </c>
      <c r="C134" s="51">
        <f>SUMIFS('1'!K:K,'1'!L:L,M134,'1'!C:C,B134)</f>
        <v>203</v>
      </c>
      <c r="D134" s="51">
        <f>SUMIFS('1'!K:K,'1'!L:L,N134,'1'!C:C,B134)</f>
        <v>14</v>
      </c>
      <c r="E134" s="51">
        <f>SUMIFS('1'!K:K,'1'!L:L,O134,'1'!C:C,B134)</f>
        <v>0</v>
      </c>
      <c r="F134" s="51">
        <f>SUMIFS('1'!K:K,'1'!L:L,P134,'1'!C:C,B134)</f>
        <v>14</v>
      </c>
      <c r="G134" s="51">
        <f>SUMIFS('1'!K:K,'1'!L:L,Q134,'1'!C:C,B134)</f>
        <v>0</v>
      </c>
      <c r="H134" s="51">
        <f>SUMIFS('1'!K:K,'1'!L:L,R134,'1'!C:C,B134)</f>
        <v>0</v>
      </c>
      <c r="I134" s="51">
        <f>SUMIFS('1'!K:K,'1'!L:L,S134,'1'!C:C,B134)</f>
        <v>0</v>
      </c>
      <c r="J134" s="51">
        <f>SUMIFS('1'!K:K,'1'!L:L,T134,'1'!C:C,B134)</f>
        <v>0</v>
      </c>
      <c r="K134" s="51">
        <f>SUMIFS('1'!K:K,'1'!L:L,U134,'1'!C:C,B134)</f>
        <v>0</v>
      </c>
      <c r="L134" s="52">
        <f t="shared" si="18"/>
        <v>231</v>
      </c>
      <c r="M134" s="38" t="s">
        <v>122</v>
      </c>
      <c r="N134" s="38" t="s">
        <v>90</v>
      </c>
      <c r="O134" s="38" t="s">
        <v>91</v>
      </c>
      <c r="P134" s="38" t="s">
        <v>401</v>
      </c>
      <c r="Q134" s="38" t="s">
        <v>37</v>
      </c>
      <c r="R134" s="40" t="s">
        <v>125</v>
      </c>
      <c r="S134" s="40" t="s">
        <v>266</v>
      </c>
      <c r="T134" s="40" t="s">
        <v>274</v>
      </c>
      <c r="U134" s="40" t="s">
        <v>124</v>
      </c>
      <c r="V134" s="40"/>
    </row>
    <row r="135" spans="1:22" ht="15" customHeight="1" x14ac:dyDescent="0.35">
      <c r="B135" s="39" t="s">
        <v>1062</v>
      </c>
      <c r="C135" s="51">
        <f>SUMIFS('1'!K:K,'1'!L:L,M135,'1'!C:C,B135)</f>
        <v>68</v>
      </c>
      <c r="D135" s="51">
        <f>SUMIFS('1'!K:K,'1'!L:L,N135,'1'!C:C,B135)</f>
        <v>19</v>
      </c>
      <c r="E135" s="51">
        <f>SUMIFS('1'!K:K,'1'!L:L,O135,'1'!C:C,B135)</f>
        <v>44</v>
      </c>
      <c r="F135" s="51">
        <f>SUMIFS('1'!K:K,'1'!L:L,P135,'1'!C:C,B135)</f>
        <v>10</v>
      </c>
      <c r="G135" s="51">
        <f>SUMIFS('1'!K:K,'1'!L:L,Q135,'1'!C:C,B135)</f>
        <v>0</v>
      </c>
      <c r="H135" s="51">
        <f>SUMIFS('1'!K:K,'1'!L:L,R135,'1'!C:C,B135)</f>
        <v>0</v>
      </c>
      <c r="I135" s="51">
        <f>SUMIFS('1'!K:K,'1'!L:L,S135,'1'!C:C,B135)</f>
        <v>1</v>
      </c>
      <c r="J135" s="51">
        <f>SUMIFS('1'!K:K,'1'!L:L,T135,'1'!C:C,B135)</f>
        <v>2</v>
      </c>
      <c r="K135" s="51">
        <f>SUMIFS('1'!K:K,'1'!L:L,U135,'1'!C:C,B135)</f>
        <v>1</v>
      </c>
      <c r="L135" s="52">
        <f t="shared" si="18"/>
        <v>145</v>
      </c>
      <c r="M135" s="38" t="s">
        <v>122</v>
      </c>
      <c r="N135" s="38" t="s">
        <v>90</v>
      </c>
      <c r="O135" s="38" t="s">
        <v>91</v>
      </c>
      <c r="P135" s="38" t="s">
        <v>401</v>
      </c>
      <c r="Q135" s="38" t="s">
        <v>37</v>
      </c>
      <c r="R135" s="40" t="s">
        <v>125</v>
      </c>
      <c r="S135" s="40" t="s">
        <v>266</v>
      </c>
      <c r="T135" s="40" t="s">
        <v>274</v>
      </c>
      <c r="U135" s="40" t="s">
        <v>124</v>
      </c>
      <c r="V135" s="40"/>
    </row>
    <row r="136" spans="1:22" x14ac:dyDescent="0.35">
      <c r="B136" s="39" t="s">
        <v>1063</v>
      </c>
      <c r="C136" s="51">
        <f>SUMIFS('1'!K:K,'1'!L:L,M136,'1'!C:C,B136)</f>
        <v>55</v>
      </c>
      <c r="D136" s="51">
        <f>SUMIFS('1'!K:K,'1'!L:L,N136,'1'!C:C,B136)</f>
        <v>3</v>
      </c>
      <c r="E136" s="51">
        <f>SUMIFS('1'!K:K,'1'!L:L,O136,'1'!C:C,B136)</f>
        <v>2</v>
      </c>
      <c r="F136" s="51">
        <f>SUMIFS('1'!K:K,'1'!L:L,P136,'1'!C:C,B136)</f>
        <v>2</v>
      </c>
      <c r="G136" s="51">
        <f>SUMIFS('1'!K:K,'1'!L:L,Q136,'1'!C:C,B136)</f>
        <v>0</v>
      </c>
      <c r="H136" s="51">
        <f>SUMIFS('1'!K:K,'1'!L:L,R136,'1'!C:C,B136)</f>
        <v>5</v>
      </c>
      <c r="I136" s="51">
        <f>SUMIFS('1'!K:K,'1'!L:L,S136,'1'!C:C,B136)</f>
        <v>0</v>
      </c>
      <c r="J136" s="51">
        <f>SUMIFS('1'!K:K,'1'!L:L,T136,'1'!C:C,B136)</f>
        <v>0</v>
      </c>
      <c r="K136" s="51">
        <f>SUMIFS('1'!K:K,'1'!L:L,U136,'1'!C:C,B136)</f>
        <v>0</v>
      </c>
      <c r="L136" s="52">
        <f t="shared" si="18"/>
        <v>67</v>
      </c>
      <c r="M136" s="38" t="s">
        <v>122</v>
      </c>
      <c r="N136" s="38" t="s">
        <v>90</v>
      </c>
      <c r="O136" s="38" t="s">
        <v>91</v>
      </c>
      <c r="P136" s="38" t="s">
        <v>401</v>
      </c>
      <c r="Q136" s="38" t="s">
        <v>37</v>
      </c>
      <c r="R136" s="40" t="s">
        <v>125</v>
      </c>
      <c r="S136" s="40" t="s">
        <v>266</v>
      </c>
      <c r="T136" s="40" t="s">
        <v>274</v>
      </c>
      <c r="U136" s="40" t="s">
        <v>124</v>
      </c>
      <c r="V136" s="40"/>
    </row>
    <row r="137" spans="1:22" x14ac:dyDescent="0.35">
      <c r="B137" s="39" t="s">
        <v>1064</v>
      </c>
      <c r="C137" s="51">
        <f>SUMIFS('1'!K:K,'1'!L:L,M137,'1'!C:C,B137)</f>
        <v>83</v>
      </c>
      <c r="D137" s="51">
        <f>SUMIFS('1'!K:K,'1'!L:L,N137,'1'!C:C,B137)</f>
        <v>4</v>
      </c>
      <c r="E137" s="51">
        <f>SUMIFS('1'!K:K,'1'!L:L,O137,'1'!C:C,B137)</f>
        <v>8</v>
      </c>
      <c r="F137" s="51">
        <f>SUMIFS('1'!K:K,'1'!L:L,P137,'1'!C:C,B137)</f>
        <v>16</v>
      </c>
      <c r="G137" s="51">
        <f>SUMIFS('1'!K:K,'1'!L:L,Q137,'1'!C:C,B137)</f>
        <v>0</v>
      </c>
      <c r="H137" s="51">
        <f>SUMIFS('1'!K:K,'1'!L:L,R137,'1'!C:C,B137)</f>
        <v>7</v>
      </c>
      <c r="I137" s="51">
        <f>SUMIFS('1'!K:K,'1'!L:L,S137,'1'!C:C,B137)</f>
        <v>0</v>
      </c>
      <c r="J137" s="51">
        <f>SUMIFS('1'!K:K,'1'!L:L,T137,'1'!C:C,B137)</f>
        <v>0</v>
      </c>
      <c r="K137" s="51">
        <f>SUMIFS('1'!K:K,'1'!L:L,U137,'1'!C:C,B137)</f>
        <v>0</v>
      </c>
      <c r="L137" s="52">
        <f t="shared" si="18"/>
        <v>118</v>
      </c>
      <c r="M137" s="38" t="s">
        <v>122</v>
      </c>
      <c r="N137" s="38" t="s">
        <v>90</v>
      </c>
      <c r="O137" s="38" t="s">
        <v>91</v>
      </c>
      <c r="P137" s="38" t="s">
        <v>401</v>
      </c>
      <c r="Q137" s="38" t="s">
        <v>37</v>
      </c>
      <c r="R137" s="40" t="s">
        <v>125</v>
      </c>
      <c r="S137" s="40" t="s">
        <v>266</v>
      </c>
      <c r="T137" s="40" t="s">
        <v>274</v>
      </c>
      <c r="U137" s="40" t="s">
        <v>124</v>
      </c>
      <c r="V137" s="40"/>
    </row>
    <row r="138" spans="1:22" x14ac:dyDescent="0.35">
      <c r="B138" s="52" t="s">
        <v>847</v>
      </c>
      <c r="C138" s="52">
        <f>SUM(C126:C137)</f>
        <v>689</v>
      </c>
      <c r="D138" s="52">
        <f t="shared" ref="D138:K138" si="19">SUM(D126:D137)</f>
        <v>59</v>
      </c>
      <c r="E138" s="52">
        <f t="shared" si="19"/>
        <v>85</v>
      </c>
      <c r="F138" s="52">
        <f t="shared" si="19"/>
        <v>113</v>
      </c>
      <c r="G138" s="52">
        <f t="shared" si="19"/>
        <v>6</v>
      </c>
      <c r="H138" s="52">
        <f t="shared" si="19"/>
        <v>23</v>
      </c>
      <c r="I138" s="52">
        <f t="shared" si="19"/>
        <v>2</v>
      </c>
      <c r="J138" s="52">
        <f t="shared" si="19"/>
        <v>2</v>
      </c>
      <c r="K138" s="52">
        <f t="shared" si="19"/>
        <v>8</v>
      </c>
      <c r="L138" s="52">
        <f t="shared" si="18"/>
        <v>987</v>
      </c>
      <c r="R138" s="38"/>
      <c r="S138" s="38"/>
    </row>
    <row r="139" spans="1:22" x14ac:dyDescent="0.35">
      <c r="F139" s="42"/>
      <c r="G139" s="42"/>
      <c r="H139" s="42"/>
      <c r="I139" s="42"/>
      <c r="J139" s="42"/>
      <c r="K139" s="43"/>
    </row>
    <row r="140" spans="1:22" ht="30.75" customHeight="1" x14ac:dyDescent="0.35">
      <c r="A140" s="37">
        <v>12</v>
      </c>
      <c r="B140" s="59" t="s">
        <v>1073</v>
      </c>
      <c r="C140" s="59"/>
      <c r="D140" s="59"/>
      <c r="E140" s="59"/>
      <c r="F140" s="59"/>
      <c r="G140" s="59"/>
      <c r="H140" s="59"/>
      <c r="I140" s="59"/>
      <c r="J140" s="59"/>
      <c r="K140" s="59"/>
      <c r="L140" s="59"/>
    </row>
    <row r="141" spans="1:22" ht="31.5" customHeight="1" x14ac:dyDescent="0.35">
      <c r="B141" s="53" t="s">
        <v>1071</v>
      </c>
      <c r="C141" s="53" t="s">
        <v>122</v>
      </c>
      <c r="D141" s="53" t="s">
        <v>90</v>
      </c>
      <c r="E141" s="53" t="s">
        <v>91</v>
      </c>
      <c r="F141" s="53" t="s">
        <v>401</v>
      </c>
      <c r="G141" s="53" t="s">
        <v>37</v>
      </c>
      <c r="H141" s="53" t="s">
        <v>125</v>
      </c>
      <c r="I141" s="53" t="s">
        <v>266</v>
      </c>
      <c r="J141" s="53" t="s">
        <v>274</v>
      </c>
      <c r="K141" s="53" t="s">
        <v>124</v>
      </c>
      <c r="L141" s="52" t="s">
        <v>847</v>
      </c>
    </row>
    <row r="142" spans="1:22" ht="15" customHeight="1" x14ac:dyDescent="0.35">
      <c r="B142" s="39" t="s">
        <v>367</v>
      </c>
      <c r="C142" s="51">
        <f>SUMIFS('1'!K:K,'1'!L:L,M142,'1'!I:I,B142)</f>
        <v>1</v>
      </c>
      <c r="D142" s="51">
        <f>SUMIFS('1'!K:K,'1'!L:L,N142,'1'!I:I,B142)</f>
        <v>0</v>
      </c>
      <c r="E142" s="51">
        <f>SUMIFS('1'!K:K,'1'!L:L,O142,'1'!I:I,B142)</f>
        <v>68</v>
      </c>
      <c r="F142" s="51">
        <f>SUMIFS('1'!K:K,'1'!L:L,P142,'1'!I:I,B142)</f>
        <v>0</v>
      </c>
      <c r="G142" s="51">
        <f>SUMIFS('1'!K:K,'1'!L:L,Q142,'1'!I:I,B142)</f>
        <v>6</v>
      </c>
      <c r="H142" s="51">
        <f>SUMIFS('1'!K:K,'1'!L:L,R142,'1'!I:I,B142)</f>
        <v>20</v>
      </c>
      <c r="I142" s="51">
        <f>SUMIFS('1'!K:K,'1'!L:L,S142,'1'!I:I,B142)</f>
        <v>0</v>
      </c>
      <c r="J142" s="51">
        <f>SUMIFS('1'!K:K,'1'!L:L,T142,'1'!I:I,B142)</f>
        <v>0</v>
      </c>
      <c r="K142" s="51">
        <f>SUMIFS('1'!K:K,'1'!L:L,U142,'1'!I:I,B142)</f>
        <v>3</v>
      </c>
      <c r="L142" s="52">
        <f>SUM(C142:K142)</f>
        <v>98</v>
      </c>
      <c r="M142" s="38" t="s">
        <v>122</v>
      </c>
      <c r="N142" s="38" t="s">
        <v>90</v>
      </c>
      <c r="O142" s="38" t="s">
        <v>91</v>
      </c>
      <c r="P142" s="38" t="s">
        <v>401</v>
      </c>
      <c r="Q142" s="38" t="s">
        <v>37</v>
      </c>
      <c r="R142" s="40" t="s">
        <v>125</v>
      </c>
      <c r="S142" s="40" t="s">
        <v>266</v>
      </c>
      <c r="T142" s="40" t="s">
        <v>274</v>
      </c>
      <c r="U142" s="40" t="s">
        <v>124</v>
      </c>
      <c r="V142" s="40"/>
    </row>
    <row r="143" spans="1:22" x14ac:dyDescent="0.35">
      <c r="B143" s="39" t="s">
        <v>329</v>
      </c>
      <c r="C143" s="51">
        <f>SUMIFS('1'!K:K,'1'!L:L,M143,'1'!I:I,B143)</f>
        <v>0</v>
      </c>
      <c r="D143" s="51">
        <f>SUMIFS('1'!K:K,'1'!L:L,N143,'1'!I:I,B143)</f>
        <v>0</v>
      </c>
      <c r="E143" s="51">
        <f>SUMIFS('1'!K:K,'1'!L:L,O143,'1'!I:I,B143)</f>
        <v>0</v>
      </c>
      <c r="F143" s="51">
        <f>SUMIFS('1'!K:K,'1'!L:L,P143,'1'!I:I,B143)</f>
        <v>25</v>
      </c>
      <c r="G143" s="51">
        <f>SUMIFS('1'!K:K,'1'!L:L,Q143,'1'!I:I,B143)</f>
        <v>0</v>
      </c>
      <c r="H143" s="51">
        <f>SUMIFS('1'!K:K,'1'!L:L,R143,'1'!I:I,B143)</f>
        <v>0</v>
      </c>
      <c r="I143" s="51">
        <f>SUMIFS('1'!K:K,'1'!L:L,S143,'1'!I:I,B143)</f>
        <v>0</v>
      </c>
      <c r="J143" s="51">
        <f>SUMIFS('1'!K:K,'1'!L:L,T143,'1'!I:I,B143)</f>
        <v>0</v>
      </c>
      <c r="K143" s="51">
        <f>SUMIFS('1'!K:K,'1'!L:L,U143,'1'!I:I,B143)</f>
        <v>0</v>
      </c>
      <c r="L143" s="52">
        <f t="shared" ref="L143:L154" si="20">SUM(C143:K143)</f>
        <v>25</v>
      </c>
      <c r="M143" s="38" t="s">
        <v>122</v>
      </c>
      <c r="N143" s="38" t="s">
        <v>90</v>
      </c>
      <c r="O143" s="38" t="s">
        <v>91</v>
      </c>
      <c r="P143" s="38" t="s">
        <v>401</v>
      </c>
      <c r="Q143" s="38" t="s">
        <v>37</v>
      </c>
      <c r="R143" s="40" t="s">
        <v>125</v>
      </c>
      <c r="S143" s="40" t="s">
        <v>266</v>
      </c>
      <c r="T143" s="40" t="s">
        <v>274</v>
      </c>
      <c r="U143" s="40" t="s">
        <v>124</v>
      </c>
      <c r="V143" s="40"/>
    </row>
    <row r="144" spans="1:22" x14ac:dyDescent="0.35">
      <c r="B144" s="39" t="s">
        <v>240</v>
      </c>
      <c r="C144" s="51">
        <f>SUMIFS('1'!K:K,'1'!L:L,M144,'1'!I:I,B144)</f>
        <v>58</v>
      </c>
      <c r="D144" s="51">
        <f>SUMIFS('1'!K:K,'1'!L:L,N144,'1'!I:I,B144)</f>
        <v>0</v>
      </c>
      <c r="E144" s="51">
        <f>SUMIFS('1'!K:K,'1'!L:L,O144,'1'!I:I,B144)</f>
        <v>4</v>
      </c>
      <c r="F144" s="51">
        <f>SUMIFS('1'!K:K,'1'!L:L,P144,'1'!I:I,B144)</f>
        <v>68</v>
      </c>
      <c r="G144" s="51">
        <f>SUMIFS('1'!K:K,'1'!L:L,Q144,'1'!I:I,B144)</f>
        <v>0</v>
      </c>
      <c r="H144" s="51">
        <f>SUMIFS('1'!K:K,'1'!L:L,R144,'1'!I:I,B144)</f>
        <v>0</v>
      </c>
      <c r="I144" s="51">
        <f>SUMIFS('1'!K:K,'1'!L:L,S144,'1'!I:I,B144)</f>
        <v>0</v>
      </c>
      <c r="J144" s="51">
        <f>SUMIFS('1'!K:K,'1'!L:L,T144,'1'!I:I,B144)</f>
        <v>0</v>
      </c>
      <c r="K144" s="51">
        <f>SUMIFS('1'!K:K,'1'!L:L,U144,'1'!I:I,B144)</f>
        <v>0</v>
      </c>
      <c r="L144" s="52">
        <f t="shared" si="20"/>
        <v>130</v>
      </c>
      <c r="M144" s="38" t="s">
        <v>122</v>
      </c>
      <c r="N144" s="38" t="s">
        <v>90</v>
      </c>
      <c r="O144" s="38" t="s">
        <v>91</v>
      </c>
      <c r="P144" s="38" t="s">
        <v>401</v>
      </c>
      <c r="Q144" s="38" t="s">
        <v>37</v>
      </c>
      <c r="R144" s="40" t="s">
        <v>125</v>
      </c>
      <c r="S144" s="40" t="s">
        <v>266</v>
      </c>
      <c r="T144" s="40" t="s">
        <v>274</v>
      </c>
      <c r="U144" s="40" t="s">
        <v>124</v>
      </c>
      <c r="V144" s="40"/>
    </row>
    <row r="145" spans="1:22" ht="15" customHeight="1" x14ac:dyDescent="0.35">
      <c r="B145" s="39" t="s">
        <v>30</v>
      </c>
      <c r="C145" s="51">
        <f>SUMIFS('1'!K:K,'1'!L:L,M145,'1'!I:I,B145)</f>
        <v>95</v>
      </c>
      <c r="D145" s="51">
        <f>SUMIFS('1'!K:K,'1'!L:L,N145,'1'!I:I,B145)</f>
        <v>0</v>
      </c>
      <c r="E145" s="51">
        <f>SUMIFS('1'!K:K,'1'!L:L,O145,'1'!I:I,B145)</f>
        <v>2</v>
      </c>
      <c r="F145" s="51">
        <f>SUMIFS('1'!K:K,'1'!L:L,P145,'1'!I:I,B145)</f>
        <v>0</v>
      </c>
      <c r="G145" s="51">
        <f>SUMIFS('1'!K:K,'1'!L:L,Q145,'1'!I:I,B145)</f>
        <v>0</v>
      </c>
      <c r="H145" s="51">
        <f>SUMIFS('1'!K:K,'1'!L:L,R145,'1'!I:I,B145)</f>
        <v>3</v>
      </c>
      <c r="I145" s="51">
        <f>SUMIFS('1'!K:K,'1'!L:L,S145,'1'!I:I,B145)</f>
        <v>0</v>
      </c>
      <c r="J145" s="51">
        <f>SUMIFS('1'!K:K,'1'!L:L,T145,'1'!I:I,B145)</f>
        <v>0</v>
      </c>
      <c r="K145" s="51">
        <f>SUMIFS('1'!K:K,'1'!L:L,U145,'1'!I:I,B145)</f>
        <v>0</v>
      </c>
      <c r="L145" s="52">
        <f t="shared" si="20"/>
        <v>100</v>
      </c>
      <c r="M145" s="38" t="s">
        <v>122</v>
      </c>
      <c r="N145" s="38" t="s">
        <v>90</v>
      </c>
      <c r="O145" s="38" t="s">
        <v>91</v>
      </c>
      <c r="P145" s="38" t="s">
        <v>401</v>
      </c>
      <c r="Q145" s="38" t="s">
        <v>37</v>
      </c>
      <c r="R145" s="40" t="s">
        <v>125</v>
      </c>
      <c r="S145" s="40" t="s">
        <v>266</v>
      </c>
      <c r="T145" s="40" t="s">
        <v>274</v>
      </c>
      <c r="U145" s="40" t="s">
        <v>124</v>
      </c>
      <c r="V145" s="40"/>
    </row>
    <row r="146" spans="1:22" x14ac:dyDescent="0.35">
      <c r="B146" s="39" t="s">
        <v>22</v>
      </c>
      <c r="C146" s="51">
        <f>SUMIFS('1'!K:K,'1'!L:L,M146,'1'!I:I,B146)</f>
        <v>505</v>
      </c>
      <c r="D146" s="51">
        <f>SUMIFS('1'!K:K,'1'!L:L,N146,'1'!I:I,B146)</f>
        <v>59</v>
      </c>
      <c r="E146" s="51">
        <f>SUMIFS('1'!K:K,'1'!L:L,O146,'1'!I:I,B146)</f>
        <v>0</v>
      </c>
      <c r="F146" s="51">
        <f>SUMIFS('1'!K:K,'1'!L:L,P146,'1'!I:I,B146)</f>
        <v>12</v>
      </c>
      <c r="G146" s="51">
        <f>SUMIFS('1'!K:K,'1'!L:L,Q146,'1'!I:I,B146)</f>
        <v>0</v>
      </c>
      <c r="H146" s="51">
        <f>SUMIFS('1'!K:K,'1'!L:L,R146,'1'!I:I,B146)</f>
        <v>0</v>
      </c>
      <c r="I146" s="51">
        <f>SUMIFS('1'!K:K,'1'!L:L,S146,'1'!I:I,B146)</f>
        <v>0</v>
      </c>
      <c r="J146" s="51">
        <f>SUMIFS('1'!K:K,'1'!L:L,T146,'1'!I:I,B146)</f>
        <v>0</v>
      </c>
      <c r="K146" s="51">
        <f>SUMIFS('1'!K:K,'1'!L:L,U146,'1'!I:I,B146)</f>
        <v>2</v>
      </c>
      <c r="L146" s="52">
        <f t="shared" si="20"/>
        <v>578</v>
      </c>
      <c r="M146" s="38" t="s">
        <v>122</v>
      </c>
      <c r="N146" s="38" t="s">
        <v>90</v>
      </c>
      <c r="O146" s="38" t="s">
        <v>91</v>
      </c>
      <c r="P146" s="38" t="s">
        <v>401</v>
      </c>
      <c r="Q146" s="38" t="s">
        <v>37</v>
      </c>
      <c r="R146" s="40" t="s">
        <v>125</v>
      </c>
      <c r="S146" s="40" t="s">
        <v>266</v>
      </c>
      <c r="T146" s="40" t="s">
        <v>274</v>
      </c>
      <c r="U146" s="40" t="s">
        <v>124</v>
      </c>
      <c r="V146" s="40"/>
    </row>
    <row r="147" spans="1:22" x14ac:dyDescent="0.35">
      <c r="B147" s="39" t="s">
        <v>494</v>
      </c>
      <c r="C147" s="51">
        <f>SUMIFS('1'!K:K,'1'!L:L,M147,'1'!I:I,B147)</f>
        <v>7</v>
      </c>
      <c r="D147" s="51">
        <f>SUMIFS('1'!K:K,'1'!L:L,N147,'1'!I:I,B147)</f>
        <v>0</v>
      </c>
      <c r="E147" s="51">
        <f>SUMIFS('1'!K:K,'1'!L:L,O147,'1'!I:I,B147)</f>
        <v>0</v>
      </c>
      <c r="F147" s="51">
        <f>SUMIFS('1'!K:K,'1'!L:L,P147,'1'!I:I,B147)</f>
        <v>0</v>
      </c>
      <c r="G147" s="51">
        <f>SUMIFS('1'!K:K,'1'!L:L,Q147,'1'!I:I,B147)</f>
        <v>0</v>
      </c>
      <c r="H147" s="51">
        <f>SUMIFS('1'!K:K,'1'!L:L,R147,'1'!I:I,B147)</f>
        <v>0</v>
      </c>
      <c r="I147" s="51">
        <f>SUMIFS('1'!K:K,'1'!L:L,S147,'1'!I:I,B147)</f>
        <v>0</v>
      </c>
      <c r="J147" s="51">
        <f>SUMIFS('1'!K:K,'1'!L:L,T147,'1'!I:I,B147)</f>
        <v>0</v>
      </c>
      <c r="K147" s="51">
        <f>SUMIFS('1'!K:K,'1'!L:L,U147,'1'!I:I,B147)</f>
        <v>0</v>
      </c>
      <c r="L147" s="52">
        <f t="shared" si="20"/>
        <v>7</v>
      </c>
      <c r="M147" s="38" t="s">
        <v>122</v>
      </c>
      <c r="N147" s="38" t="s">
        <v>90</v>
      </c>
      <c r="O147" s="38" t="s">
        <v>91</v>
      </c>
      <c r="P147" s="38" t="s">
        <v>401</v>
      </c>
      <c r="Q147" s="38" t="s">
        <v>37</v>
      </c>
      <c r="R147" s="40" t="s">
        <v>125</v>
      </c>
      <c r="S147" s="40" t="s">
        <v>266</v>
      </c>
      <c r="T147" s="40" t="s">
        <v>274</v>
      </c>
      <c r="U147" s="40" t="s">
        <v>124</v>
      </c>
      <c r="V147" s="40"/>
    </row>
    <row r="148" spans="1:22" ht="15" customHeight="1" x14ac:dyDescent="0.35">
      <c r="B148" s="39" t="s">
        <v>197</v>
      </c>
      <c r="C148" s="51">
        <f>SUMIFS('1'!K:K,'1'!L:L,M148,'1'!I:I,B148)</f>
        <v>23</v>
      </c>
      <c r="D148" s="51">
        <f>SUMIFS('1'!K:K,'1'!L:L,N148,'1'!I:I,B148)</f>
        <v>0</v>
      </c>
      <c r="E148" s="51">
        <f>SUMIFS('1'!K:K,'1'!L:L,O148,'1'!I:I,B148)</f>
        <v>0</v>
      </c>
      <c r="F148" s="51">
        <f>SUMIFS('1'!K:K,'1'!L:L,P148,'1'!I:I,B148)</f>
        <v>0</v>
      </c>
      <c r="G148" s="51">
        <f>SUMIFS('1'!K:K,'1'!L:L,Q148,'1'!I:I,B148)</f>
        <v>0</v>
      </c>
      <c r="H148" s="51">
        <f>SUMIFS('1'!K:K,'1'!L:L,R148,'1'!I:I,B148)</f>
        <v>0</v>
      </c>
      <c r="I148" s="51">
        <f>SUMIFS('1'!K:K,'1'!L:L,S148,'1'!I:I,B148)</f>
        <v>0</v>
      </c>
      <c r="J148" s="51">
        <f>SUMIFS('1'!K:K,'1'!L:L,T148,'1'!I:I,B148)</f>
        <v>0</v>
      </c>
      <c r="K148" s="51">
        <f>SUMIFS('1'!K:K,'1'!L:L,U148,'1'!I:I,B148)</f>
        <v>0</v>
      </c>
      <c r="L148" s="52">
        <f t="shared" si="20"/>
        <v>23</v>
      </c>
      <c r="M148" s="38" t="s">
        <v>122</v>
      </c>
      <c r="N148" s="38" t="s">
        <v>90</v>
      </c>
      <c r="O148" s="38" t="s">
        <v>91</v>
      </c>
      <c r="P148" s="38" t="s">
        <v>401</v>
      </c>
      <c r="Q148" s="38" t="s">
        <v>37</v>
      </c>
      <c r="R148" s="40" t="s">
        <v>125</v>
      </c>
      <c r="S148" s="40" t="s">
        <v>266</v>
      </c>
      <c r="T148" s="40" t="s">
        <v>274</v>
      </c>
      <c r="U148" s="40" t="s">
        <v>124</v>
      </c>
      <c r="V148" s="40"/>
    </row>
    <row r="149" spans="1:22" x14ac:dyDescent="0.35">
      <c r="B149" s="39" t="s">
        <v>359</v>
      </c>
      <c r="C149" s="51">
        <f>SUMIFS('1'!K:K,'1'!L:L,M149,'1'!I:I,B149)</f>
        <v>0</v>
      </c>
      <c r="D149" s="51">
        <f>SUMIFS('1'!K:K,'1'!L:L,N149,'1'!I:I,B149)</f>
        <v>0</v>
      </c>
      <c r="E149" s="51">
        <f>SUMIFS('1'!K:K,'1'!L:L,O149,'1'!I:I,B149)</f>
        <v>4</v>
      </c>
      <c r="F149" s="51">
        <f>SUMIFS('1'!K:K,'1'!L:L,P149,'1'!I:I,B149)</f>
        <v>0</v>
      </c>
      <c r="G149" s="51">
        <f>SUMIFS('1'!K:K,'1'!L:L,Q149,'1'!I:I,B149)</f>
        <v>0</v>
      </c>
      <c r="H149" s="51">
        <f>SUMIFS('1'!K:K,'1'!L:L,R149,'1'!I:I,B149)</f>
        <v>0</v>
      </c>
      <c r="I149" s="51">
        <f>SUMIFS('1'!K:K,'1'!L:L,S149,'1'!I:I,B149)</f>
        <v>0</v>
      </c>
      <c r="J149" s="51">
        <f>SUMIFS('1'!K:K,'1'!L:L,T149,'1'!I:I,B149)</f>
        <v>0</v>
      </c>
      <c r="K149" s="51">
        <f>SUMIFS('1'!K:K,'1'!L:L,U149,'1'!I:I,B149)</f>
        <v>0</v>
      </c>
      <c r="L149" s="52">
        <f t="shared" si="20"/>
        <v>4</v>
      </c>
      <c r="M149" s="38" t="s">
        <v>122</v>
      </c>
      <c r="N149" s="38" t="s">
        <v>90</v>
      </c>
      <c r="O149" s="38" t="s">
        <v>91</v>
      </c>
      <c r="P149" s="38" t="s">
        <v>401</v>
      </c>
      <c r="Q149" s="38" t="s">
        <v>37</v>
      </c>
      <c r="R149" s="40" t="s">
        <v>125</v>
      </c>
      <c r="S149" s="40" t="s">
        <v>266</v>
      </c>
      <c r="T149" s="40" t="s">
        <v>274</v>
      </c>
      <c r="U149" s="40" t="s">
        <v>124</v>
      </c>
      <c r="V149" s="40"/>
    </row>
    <row r="150" spans="1:22" x14ac:dyDescent="0.35">
      <c r="B150" s="39" t="s">
        <v>461</v>
      </c>
      <c r="C150" s="51">
        <f>SUMIFS('1'!K:K,'1'!L:L,M150,'1'!I:I,B150)</f>
        <v>0</v>
      </c>
      <c r="D150" s="51">
        <f>SUMIFS('1'!K:K,'1'!L:L,N150,'1'!I:I,B150)</f>
        <v>0</v>
      </c>
      <c r="E150" s="51">
        <f>SUMIFS('1'!K:K,'1'!L:L,O150,'1'!I:I,B150)</f>
        <v>0</v>
      </c>
      <c r="F150" s="51">
        <f>SUMIFS('1'!K:K,'1'!L:L,P150,'1'!I:I,B150)</f>
        <v>4</v>
      </c>
      <c r="G150" s="51">
        <f>SUMIFS('1'!K:K,'1'!L:L,Q150,'1'!I:I,B150)</f>
        <v>0</v>
      </c>
      <c r="H150" s="51">
        <f>SUMIFS('1'!K:K,'1'!L:L,R150,'1'!I:I,B150)</f>
        <v>0</v>
      </c>
      <c r="I150" s="51">
        <f>SUMIFS('1'!K:K,'1'!L:L,S150,'1'!I:I,B150)</f>
        <v>0</v>
      </c>
      <c r="J150" s="51">
        <f>SUMIFS('1'!K:K,'1'!L:L,T150,'1'!I:I,B150)</f>
        <v>0</v>
      </c>
      <c r="K150" s="51">
        <f>SUMIFS('1'!K:K,'1'!L:L,U150,'1'!I:I,B150)</f>
        <v>0</v>
      </c>
      <c r="L150" s="52">
        <f t="shared" si="20"/>
        <v>4</v>
      </c>
      <c r="M150" s="38" t="s">
        <v>122</v>
      </c>
      <c r="N150" s="38" t="s">
        <v>90</v>
      </c>
      <c r="O150" s="38" t="s">
        <v>91</v>
      </c>
      <c r="P150" s="38" t="s">
        <v>401</v>
      </c>
      <c r="Q150" s="38" t="s">
        <v>37</v>
      </c>
      <c r="R150" s="40" t="s">
        <v>125</v>
      </c>
      <c r="S150" s="40" t="s">
        <v>266</v>
      </c>
      <c r="T150" s="40" t="s">
        <v>274</v>
      </c>
      <c r="U150" s="40" t="s">
        <v>124</v>
      </c>
      <c r="V150" s="40"/>
    </row>
    <row r="151" spans="1:22" ht="15" customHeight="1" x14ac:dyDescent="0.35">
      <c r="B151" s="39" t="s">
        <v>679</v>
      </c>
      <c r="C151" s="51">
        <f>SUMIFS('1'!K:K,'1'!L:L,M151,'1'!I:I,B151)</f>
        <v>0</v>
      </c>
      <c r="D151" s="51">
        <f>SUMIFS('1'!K:K,'1'!L:L,N151,'1'!I:I,B151)</f>
        <v>0</v>
      </c>
      <c r="E151" s="51">
        <f>SUMIFS('1'!K:K,'1'!L:L,O151,'1'!I:I,B151)</f>
        <v>0</v>
      </c>
      <c r="F151" s="51">
        <f>SUMIFS('1'!K:K,'1'!L:L,P151,'1'!I:I,B151)</f>
        <v>4</v>
      </c>
      <c r="G151" s="51">
        <f>SUMIFS('1'!K:K,'1'!L:L,Q151,'1'!I:I,B151)</f>
        <v>0</v>
      </c>
      <c r="H151" s="51">
        <f>SUMIFS('1'!K:K,'1'!L:L,R151,'1'!I:I,B151)</f>
        <v>0</v>
      </c>
      <c r="I151" s="51">
        <f>SUMIFS('1'!K:K,'1'!L:L,S151,'1'!I:I,B151)</f>
        <v>0</v>
      </c>
      <c r="J151" s="51">
        <f>SUMIFS('1'!K:K,'1'!L:L,T151,'1'!I:I,B151)</f>
        <v>0</v>
      </c>
      <c r="K151" s="51">
        <f>SUMIFS('1'!K:K,'1'!L:L,U151,'1'!I:I,B151)</f>
        <v>0</v>
      </c>
      <c r="L151" s="52">
        <f t="shared" si="20"/>
        <v>4</v>
      </c>
      <c r="M151" s="38" t="s">
        <v>122</v>
      </c>
      <c r="N151" s="38" t="s">
        <v>90</v>
      </c>
      <c r="O151" s="38" t="s">
        <v>91</v>
      </c>
      <c r="P151" s="38" t="s">
        <v>401</v>
      </c>
      <c r="Q151" s="38" t="s">
        <v>37</v>
      </c>
      <c r="R151" s="40" t="s">
        <v>125</v>
      </c>
      <c r="S151" s="40" t="s">
        <v>266</v>
      </c>
      <c r="T151" s="40" t="s">
        <v>274</v>
      </c>
      <c r="U151" s="40" t="s">
        <v>124</v>
      </c>
      <c r="V151" s="40"/>
    </row>
    <row r="152" spans="1:22" x14ac:dyDescent="0.35">
      <c r="B152" s="39" t="s">
        <v>378</v>
      </c>
      <c r="C152" s="51">
        <f>SUMIFS('1'!K:K,'1'!L:L,M152,'1'!I:I,B152)</f>
        <v>0</v>
      </c>
      <c r="D152" s="51">
        <f>SUMIFS('1'!K:K,'1'!L:L,N152,'1'!I:I,B152)</f>
        <v>0</v>
      </c>
      <c r="E152" s="51">
        <f>SUMIFS('1'!K:K,'1'!L:L,O152,'1'!I:I,B152)</f>
        <v>7</v>
      </c>
      <c r="F152" s="51">
        <f>SUMIFS('1'!K:K,'1'!L:L,P152,'1'!I:I,B152)</f>
        <v>0</v>
      </c>
      <c r="G152" s="51">
        <f>SUMIFS('1'!K:K,'1'!L:L,Q152,'1'!I:I,B152)</f>
        <v>0</v>
      </c>
      <c r="H152" s="51">
        <f>SUMIFS('1'!K:K,'1'!L:L,R152,'1'!I:I,B152)</f>
        <v>0</v>
      </c>
      <c r="I152" s="51">
        <f>SUMIFS('1'!K:K,'1'!L:L,S152,'1'!I:I,B152)</f>
        <v>0</v>
      </c>
      <c r="J152" s="51">
        <f>SUMIFS('1'!K:K,'1'!L:L,T152,'1'!I:I,B152)</f>
        <v>0</v>
      </c>
      <c r="K152" s="51">
        <f>SUMIFS('1'!K:K,'1'!L:L,U152,'1'!I:I,B152)</f>
        <v>0</v>
      </c>
      <c r="L152" s="52">
        <f t="shared" si="20"/>
        <v>7</v>
      </c>
      <c r="M152" s="38" t="s">
        <v>122</v>
      </c>
      <c r="N152" s="38" t="s">
        <v>90</v>
      </c>
      <c r="O152" s="38" t="s">
        <v>91</v>
      </c>
      <c r="P152" s="38" t="s">
        <v>401</v>
      </c>
      <c r="Q152" s="38" t="s">
        <v>37</v>
      </c>
      <c r="R152" s="40" t="s">
        <v>125</v>
      </c>
      <c r="S152" s="40" t="s">
        <v>266</v>
      </c>
      <c r="T152" s="40" t="s">
        <v>274</v>
      </c>
      <c r="U152" s="40" t="s">
        <v>124</v>
      </c>
      <c r="V152" s="40"/>
    </row>
    <row r="153" spans="1:22" x14ac:dyDescent="0.35">
      <c r="B153" s="39" t="s">
        <v>267</v>
      </c>
      <c r="C153" s="51">
        <f>SUMIFS('1'!K:K,'1'!L:L,M153,'1'!I:I,B153)</f>
        <v>0</v>
      </c>
      <c r="D153" s="51">
        <f>SUMIFS('1'!K:K,'1'!L:L,N153,'1'!I:I,B153)</f>
        <v>0</v>
      </c>
      <c r="E153" s="51">
        <f>SUMIFS('1'!K:K,'1'!L:L,O153,'1'!I:I,B153)</f>
        <v>0</v>
      </c>
      <c r="F153" s="51">
        <f>SUMIFS('1'!K:K,'1'!L:L,P153,'1'!I:I,B153)</f>
        <v>0</v>
      </c>
      <c r="G153" s="51">
        <f>SUMIFS('1'!K:K,'1'!L:L,Q153,'1'!I:I,B153)</f>
        <v>0</v>
      </c>
      <c r="H153" s="51">
        <f>SUMIFS('1'!K:K,'1'!L:L,R153,'1'!I:I,B153)</f>
        <v>0</v>
      </c>
      <c r="I153" s="51">
        <f>SUMIFS('1'!K:K,'1'!L:L,S153,'1'!I:I,B153)</f>
        <v>2</v>
      </c>
      <c r="J153" s="51">
        <f>SUMIFS('1'!K:K,'1'!L:L,T153,'1'!I:I,B153)</f>
        <v>2</v>
      </c>
      <c r="K153" s="51">
        <f>SUMIFS('1'!K:K,'1'!L:L,U153,'1'!I:I,B153)</f>
        <v>3</v>
      </c>
      <c r="L153" s="52">
        <f t="shared" si="20"/>
        <v>7</v>
      </c>
      <c r="M153" s="38" t="s">
        <v>122</v>
      </c>
      <c r="N153" s="38" t="s">
        <v>90</v>
      </c>
      <c r="O153" s="38" t="s">
        <v>91</v>
      </c>
      <c r="P153" s="38" t="s">
        <v>401</v>
      </c>
      <c r="Q153" s="38" t="s">
        <v>37</v>
      </c>
      <c r="R153" s="40" t="s">
        <v>125</v>
      </c>
      <c r="S153" s="40" t="s">
        <v>266</v>
      </c>
      <c r="T153" s="40" t="s">
        <v>274</v>
      </c>
      <c r="U153" s="40" t="s">
        <v>124</v>
      </c>
      <c r="V153" s="40"/>
    </row>
    <row r="154" spans="1:22" x14ac:dyDescent="0.35">
      <c r="B154" s="52" t="s">
        <v>847</v>
      </c>
      <c r="C154" s="52">
        <f>SUM(C142:C153)</f>
        <v>689</v>
      </c>
      <c r="D154" s="52">
        <f t="shared" ref="D154:K154" si="21">SUM(D142:D153)</f>
        <v>59</v>
      </c>
      <c r="E154" s="52">
        <f t="shared" si="21"/>
        <v>85</v>
      </c>
      <c r="F154" s="52">
        <f t="shared" si="21"/>
        <v>113</v>
      </c>
      <c r="G154" s="52">
        <f t="shared" si="21"/>
        <v>6</v>
      </c>
      <c r="H154" s="52">
        <f t="shared" si="21"/>
        <v>23</v>
      </c>
      <c r="I154" s="52">
        <f t="shared" si="21"/>
        <v>2</v>
      </c>
      <c r="J154" s="52">
        <f t="shared" si="21"/>
        <v>2</v>
      </c>
      <c r="K154" s="52">
        <f t="shared" si="21"/>
        <v>8</v>
      </c>
      <c r="L154" s="52">
        <f t="shared" si="20"/>
        <v>987</v>
      </c>
      <c r="R154" s="38"/>
      <c r="S154" s="38"/>
    </row>
    <row r="155" spans="1:22" x14ac:dyDescent="0.35">
      <c r="F155" s="42"/>
      <c r="G155" s="42"/>
      <c r="H155" s="42"/>
      <c r="I155" s="42"/>
      <c r="J155" s="42"/>
      <c r="K155" s="43"/>
    </row>
    <row r="156" spans="1:22" ht="30.75" customHeight="1" x14ac:dyDescent="0.35">
      <c r="A156" s="37">
        <v>13</v>
      </c>
      <c r="B156" s="59" t="s">
        <v>1074</v>
      </c>
      <c r="C156" s="59"/>
      <c r="D156" s="59"/>
      <c r="E156" s="59"/>
      <c r="F156" s="59"/>
      <c r="G156" s="59"/>
      <c r="H156" s="59"/>
      <c r="I156" s="59"/>
      <c r="J156" s="59"/>
      <c r="K156" s="59"/>
      <c r="L156" s="59"/>
    </row>
    <row r="157" spans="1:22" ht="31.5" customHeight="1" x14ac:dyDescent="0.35">
      <c r="B157" s="53" t="s">
        <v>7</v>
      </c>
      <c r="C157" s="53" t="s">
        <v>122</v>
      </c>
      <c r="D157" s="53" t="s">
        <v>90</v>
      </c>
      <c r="E157" s="53" t="s">
        <v>91</v>
      </c>
      <c r="F157" s="53" t="s">
        <v>401</v>
      </c>
      <c r="G157" s="53" t="s">
        <v>37</v>
      </c>
      <c r="H157" s="53" t="s">
        <v>125</v>
      </c>
      <c r="I157" s="53" t="s">
        <v>266</v>
      </c>
      <c r="J157" s="53" t="s">
        <v>274</v>
      </c>
      <c r="K157" s="53" t="s">
        <v>124</v>
      </c>
      <c r="L157" s="52" t="s">
        <v>847</v>
      </c>
    </row>
    <row r="158" spans="1:22" ht="15" customHeight="1" x14ac:dyDescent="0.35">
      <c r="B158" s="39" t="s">
        <v>476</v>
      </c>
      <c r="C158" s="51">
        <f>SUMIFS('1'!K:K,'1'!L:L,M158,'1'!J:J,B158)</f>
        <v>0</v>
      </c>
      <c r="D158" s="51">
        <f>SUMIFS('1'!K:K,'1'!L:L,N158,'1'!J:J,B158)</f>
        <v>0</v>
      </c>
      <c r="E158" s="51">
        <f>SUMIFS('1'!K:K,'1'!L:L,O158,'1'!J:J,B158)</f>
        <v>58</v>
      </c>
      <c r="F158" s="51">
        <f>SUMIFS('1'!K:K,'1'!L:L,P158,'1'!J:J,B158)</f>
        <v>18</v>
      </c>
      <c r="G158" s="51">
        <f>SUMIFS('1'!K:K,'1'!L:L,Q158,'1'!J:J,B158)</f>
        <v>0</v>
      </c>
      <c r="H158" s="51">
        <f>SUMIFS('1'!K:K,'1'!L:L,R158,'1'!J:J,B158)</f>
        <v>0</v>
      </c>
      <c r="I158" s="51">
        <f>SUMIFS('1'!K:K,'1'!L:L,S158,'1'!J:J,B158)</f>
        <v>2</v>
      </c>
      <c r="J158" s="51">
        <f>SUMIFS('1'!K:K,'1'!L:L,T158,'1'!J:J,B158)</f>
        <v>2</v>
      </c>
      <c r="K158" s="51">
        <f>SUMIFS('1'!K:K,'1'!L:L,U158,'1'!J:J,B158)</f>
        <v>8</v>
      </c>
      <c r="L158" s="52">
        <f>SUM(C158:K158)</f>
        <v>88</v>
      </c>
      <c r="M158" s="38" t="s">
        <v>122</v>
      </c>
      <c r="N158" s="38" t="s">
        <v>90</v>
      </c>
      <c r="O158" s="38" t="s">
        <v>91</v>
      </c>
      <c r="P158" s="38" t="s">
        <v>401</v>
      </c>
      <c r="Q158" s="38" t="s">
        <v>37</v>
      </c>
      <c r="R158" s="40" t="s">
        <v>125</v>
      </c>
      <c r="S158" s="40" t="s">
        <v>266</v>
      </c>
      <c r="T158" s="40" t="s">
        <v>274</v>
      </c>
      <c r="U158" s="40" t="s">
        <v>124</v>
      </c>
      <c r="V158" s="40"/>
    </row>
    <row r="159" spans="1:22" x14ac:dyDescent="0.35">
      <c r="B159" s="39" t="s">
        <v>857</v>
      </c>
      <c r="C159" s="51">
        <f>SUMIFS('1'!K:K,'1'!L:L,M159,'1'!J:J,B159)</f>
        <v>0</v>
      </c>
      <c r="D159" s="51">
        <f>SUMIFS('1'!K:K,'1'!L:L,N159,'1'!J:J,B159)</f>
        <v>0</v>
      </c>
      <c r="E159" s="51">
        <f>SUMIFS('1'!K:K,'1'!L:L,O159,'1'!J:J,B159)</f>
        <v>0</v>
      </c>
      <c r="F159" s="51">
        <f>SUMIFS('1'!K:K,'1'!L:L,P159,'1'!J:J,B159)</f>
        <v>0</v>
      </c>
      <c r="G159" s="51">
        <f>SUMIFS('1'!K:K,'1'!L:L,Q159,'1'!J:J,B159)</f>
        <v>6</v>
      </c>
      <c r="H159" s="51">
        <f>SUMIFS('1'!K:K,'1'!L:L,R159,'1'!J:J,B159)</f>
        <v>23</v>
      </c>
      <c r="I159" s="51">
        <f>SUMIFS('1'!K:K,'1'!L:L,S159,'1'!J:J,B159)</f>
        <v>0</v>
      </c>
      <c r="J159" s="51">
        <f>SUMIFS('1'!K:K,'1'!L:L,T159,'1'!J:J,B159)</f>
        <v>0</v>
      </c>
      <c r="K159" s="51">
        <f>SUMIFS('1'!K:K,'1'!L:L,U159,'1'!J:J,B159)</f>
        <v>0</v>
      </c>
      <c r="L159" s="52">
        <f t="shared" ref="L159:L161" si="22">SUM(C159:K159)</f>
        <v>29</v>
      </c>
      <c r="M159" s="38" t="s">
        <v>122</v>
      </c>
      <c r="N159" s="38" t="s">
        <v>90</v>
      </c>
      <c r="O159" s="38" t="s">
        <v>91</v>
      </c>
      <c r="P159" s="38" t="s">
        <v>401</v>
      </c>
      <c r="Q159" s="38" t="s">
        <v>37</v>
      </c>
      <c r="R159" s="40" t="s">
        <v>125</v>
      </c>
      <c r="S159" s="40" t="s">
        <v>266</v>
      </c>
      <c r="T159" s="40" t="s">
        <v>274</v>
      </c>
      <c r="U159" s="40" t="s">
        <v>124</v>
      </c>
      <c r="V159" s="40"/>
    </row>
    <row r="160" spans="1:22" x14ac:dyDescent="0.35">
      <c r="B160" s="39" t="s">
        <v>9</v>
      </c>
      <c r="C160" s="51">
        <f>SUMIFS('1'!K:K,'1'!L:L,M160,'1'!J:J,B160)</f>
        <v>689</v>
      </c>
      <c r="D160" s="51">
        <f>SUMIFS('1'!K:K,'1'!L:L,N160,'1'!J:J,B160)</f>
        <v>59</v>
      </c>
      <c r="E160" s="51">
        <f>SUMIFS('1'!K:K,'1'!L:L,O160,'1'!J:J,B160)</f>
        <v>27</v>
      </c>
      <c r="F160" s="51">
        <f>SUMIFS('1'!K:K,'1'!L:L,P160,'1'!J:J,B160)</f>
        <v>95</v>
      </c>
      <c r="G160" s="51">
        <f>SUMIFS('1'!K:K,'1'!L:L,Q160,'1'!J:J,B160)</f>
        <v>0</v>
      </c>
      <c r="H160" s="51">
        <f>SUMIFS('1'!K:K,'1'!L:L,R160,'1'!J:J,B160)</f>
        <v>0</v>
      </c>
      <c r="I160" s="51">
        <f>SUMIFS('1'!K:K,'1'!L:L,S160,'1'!J:J,B160)</f>
        <v>0</v>
      </c>
      <c r="J160" s="51">
        <f>SUMIFS('1'!K:K,'1'!L:L,T160,'1'!J:J,B160)</f>
        <v>0</v>
      </c>
      <c r="K160" s="51">
        <f>SUMIFS('1'!K:K,'1'!L:L,U160,'1'!J:J,B160)</f>
        <v>0</v>
      </c>
      <c r="L160" s="52">
        <f t="shared" si="22"/>
        <v>870</v>
      </c>
      <c r="M160" s="38" t="s">
        <v>122</v>
      </c>
      <c r="N160" s="38" t="s">
        <v>90</v>
      </c>
      <c r="O160" s="38" t="s">
        <v>91</v>
      </c>
      <c r="P160" s="38" t="s">
        <v>401</v>
      </c>
      <c r="Q160" s="38" t="s">
        <v>37</v>
      </c>
      <c r="R160" s="40" t="s">
        <v>125</v>
      </c>
      <c r="S160" s="40" t="s">
        <v>266</v>
      </c>
      <c r="T160" s="40" t="s">
        <v>274</v>
      </c>
      <c r="U160" s="40" t="s">
        <v>124</v>
      </c>
      <c r="V160" s="40"/>
    </row>
    <row r="161" spans="1:22" x14ac:dyDescent="0.35">
      <c r="B161" s="52" t="s">
        <v>847</v>
      </c>
      <c r="C161" s="52">
        <f t="shared" ref="C161:K161" si="23">SUM(C158:C160)</f>
        <v>689</v>
      </c>
      <c r="D161" s="52">
        <f t="shared" si="23"/>
        <v>59</v>
      </c>
      <c r="E161" s="52">
        <f t="shared" si="23"/>
        <v>85</v>
      </c>
      <c r="F161" s="52">
        <f t="shared" si="23"/>
        <v>113</v>
      </c>
      <c r="G161" s="52">
        <f t="shared" si="23"/>
        <v>6</v>
      </c>
      <c r="H161" s="52">
        <f t="shared" si="23"/>
        <v>23</v>
      </c>
      <c r="I161" s="52">
        <f t="shared" si="23"/>
        <v>2</v>
      </c>
      <c r="J161" s="52">
        <f t="shared" si="23"/>
        <v>2</v>
      </c>
      <c r="K161" s="52">
        <f t="shared" si="23"/>
        <v>8</v>
      </c>
      <c r="L161" s="52">
        <f t="shared" si="22"/>
        <v>987</v>
      </c>
      <c r="R161" s="38"/>
      <c r="S161" s="38"/>
    </row>
    <row r="162" spans="1:22" x14ac:dyDescent="0.35">
      <c r="F162" s="42"/>
      <c r="G162" s="42"/>
      <c r="H162" s="42"/>
      <c r="I162" s="42"/>
      <c r="J162" s="42"/>
      <c r="K162" s="43"/>
    </row>
    <row r="163" spans="1:22" ht="30.75" customHeight="1" x14ac:dyDescent="0.35">
      <c r="A163" s="37">
        <v>14</v>
      </c>
      <c r="B163" s="59" t="s">
        <v>1076</v>
      </c>
      <c r="C163" s="59"/>
      <c r="D163" s="59"/>
      <c r="E163" s="59"/>
      <c r="F163" s="59"/>
      <c r="G163" s="59"/>
      <c r="H163" s="59"/>
      <c r="I163" s="59"/>
      <c r="J163" s="59"/>
      <c r="K163" s="59"/>
      <c r="L163" s="59"/>
    </row>
    <row r="164" spans="1:22" ht="31.5" customHeight="1" x14ac:dyDescent="0.35">
      <c r="B164" s="53" t="s">
        <v>1075</v>
      </c>
      <c r="C164" s="53" t="s">
        <v>122</v>
      </c>
      <c r="D164" s="53" t="s">
        <v>90</v>
      </c>
      <c r="E164" s="53" t="s">
        <v>91</v>
      </c>
      <c r="F164" s="53" t="s">
        <v>401</v>
      </c>
      <c r="G164" s="53" t="s">
        <v>37</v>
      </c>
      <c r="H164" s="53" t="s">
        <v>125</v>
      </c>
      <c r="I164" s="53" t="s">
        <v>266</v>
      </c>
      <c r="J164" s="53" t="s">
        <v>274</v>
      </c>
      <c r="K164" s="53" t="s">
        <v>124</v>
      </c>
      <c r="L164" s="52" t="s">
        <v>847</v>
      </c>
    </row>
    <row r="165" spans="1:22" ht="15" customHeight="1" x14ac:dyDescent="0.35">
      <c r="B165" s="39" t="s">
        <v>1069</v>
      </c>
      <c r="C165" s="51">
        <f>SUMIFS('1'!$R:$R,'1'!$L:$L,M165)</f>
        <v>657</v>
      </c>
      <c r="D165" s="51">
        <f>SUMIFS('1'!$R:$R,'1'!$L:$L,N165)</f>
        <v>58</v>
      </c>
      <c r="E165" s="51">
        <f>SUMIFS('1'!$R:$R,'1'!$L:$L,O165)</f>
        <v>83</v>
      </c>
      <c r="F165" s="51">
        <f>SUMIFS('1'!$R:$R,'1'!$L:$L,P165)</f>
        <v>113</v>
      </c>
      <c r="G165" s="51">
        <f>SUMIFS('1'!$R:$R,'1'!$L:$L,Q165)</f>
        <v>6</v>
      </c>
      <c r="H165" s="51">
        <f>SUMIFS('1'!$R:$R,'1'!$L:$L,R165)</f>
        <v>23</v>
      </c>
      <c r="I165" s="51">
        <f>SUMIFS('1'!$R:$R,'1'!$L:$L,S165)</f>
        <v>2</v>
      </c>
      <c r="J165" s="51">
        <f>SUMIFS('1'!$R:$R,'1'!$L:$L,T165)</f>
        <v>2</v>
      </c>
      <c r="K165" s="51">
        <f>SUMIFS('1'!$R:$R,'1'!$L:$L,U165)</f>
        <v>8</v>
      </c>
      <c r="L165" s="52">
        <f>SUM(C165:K165)</f>
        <v>952</v>
      </c>
      <c r="M165" s="38" t="s">
        <v>122</v>
      </c>
      <c r="N165" s="38" t="s">
        <v>90</v>
      </c>
      <c r="O165" s="38" t="s">
        <v>91</v>
      </c>
      <c r="P165" s="38" t="s">
        <v>401</v>
      </c>
      <c r="Q165" s="38" t="s">
        <v>37</v>
      </c>
      <c r="R165" s="40" t="s">
        <v>125</v>
      </c>
      <c r="S165" s="40" t="s">
        <v>266</v>
      </c>
      <c r="T165" s="40" t="s">
        <v>274</v>
      </c>
      <c r="U165" s="40" t="s">
        <v>124</v>
      </c>
      <c r="V165" s="40"/>
    </row>
    <row r="166" spans="1:22" x14ac:dyDescent="0.35">
      <c r="B166" s="39" t="s">
        <v>1070</v>
      </c>
      <c r="C166" s="51">
        <f>SUMIFS('1'!$S:$S,'1'!$L:$L,M166)</f>
        <v>32</v>
      </c>
      <c r="D166" s="51">
        <f>SUMIFS('1'!$S:$S,'1'!$L:$L,N166)</f>
        <v>1</v>
      </c>
      <c r="E166" s="51">
        <f>SUMIFS('1'!$S:$S,'1'!$L:$L,O166)</f>
        <v>2</v>
      </c>
      <c r="F166" s="51">
        <f>SUMIFS('1'!$S:$S,'1'!$L:$L,P166)</f>
        <v>0</v>
      </c>
      <c r="G166" s="51">
        <f>SUMIFS('1'!$S:$S,'1'!$L:$L,Q166)</f>
        <v>0</v>
      </c>
      <c r="H166" s="51">
        <f>SUMIFS('1'!$S:$S,'1'!$L:$L,R166)</f>
        <v>0</v>
      </c>
      <c r="I166" s="51">
        <f>SUMIFS('1'!$S:$S,'1'!$L:$L,S166)</f>
        <v>0</v>
      </c>
      <c r="J166" s="51">
        <f>SUMIFS('1'!$S:$S,'1'!$L:$L,T166)</f>
        <v>0</v>
      </c>
      <c r="K166" s="51">
        <f>SUMIFS('1'!$S:$S,'1'!$L:$L,U166)</f>
        <v>0</v>
      </c>
      <c r="L166" s="52">
        <f t="shared" ref="L166:L167" si="24">SUM(C166:K166)</f>
        <v>35</v>
      </c>
      <c r="M166" s="38" t="s">
        <v>122</v>
      </c>
      <c r="N166" s="38" t="s">
        <v>90</v>
      </c>
      <c r="O166" s="38" t="s">
        <v>91</v>
      </c>
      <c r="P166" s="38" t="s">
        <v>401</v>
      </c>
      <c r="Q166" s="38" t="s">
        <v>37</v>
      </c>
      <c r="R166" s="40" t="s">
        <v>125</v>
      </c>
      <c r="S166" s="40" t="s">
        <v>266</v>
      </c>
      <c r="T166" s="40" t="s">
        <v>274</v>
      </c>
      <c r="U166" s="40" t="s">
        <v>124</v>
      </c>
      <c r="V166" s="40"/>
    </row>
    <row r="167" spans="1:22" x14ac:dyDescent="0.35">
      <c r="B167" s="52" t="s">
        <v>847</v>
      </c>
      <c r="C167" s="52">
        <f>SUM(C165:C166)</f>
        <v>689</v>
      </c>
      <c r="D167" s="52">
        <f t="shared" ref="D167:K167" si="25">SUM(D165:D166)</f>
        <v>59</v>
      </c>
      <c r="E167" s="52">
        <f t="shared" si="25"/>
        <v>85</v>
      </c>
      <c r="F167" s="52">
        <f t="shared" si="25"/>
        <v>113</v>
      </c>
      <c r="G167" s="52">
        <f t="shared" si="25"/>
        <v>6</v>
      </c>
      <c r="H167" s="52">
        <f t="shared" si="25"/>
        <v>23</v>
      </c>
      <c r="I167" s="52">
        <f t="shared" si="25"/>
        <v>2</v>
      </c>
      <c r="J167" s="52">
        <f t="shared" si="25"/>
        <v>2</v>
      </c>
      <c r="K167" s="52">
        <f t="shared" si="25"/>
        <v>8</v>
      </c>
      <c r="L167" s="52">
        <f t="shared" si="24"/>
        <v>987</v>
      </c>
      <c r="R167" s="38"/>
      <c r="S167" s="38"/>
    </row>
    <row r="168" spans="1:22" x14ac:dyDescent="0.35">
      <c r="F168" s="42"/>
      <c r="G168" s="42"/>
      <c r="H168" s="42"/>
      <c r="I168" s="42"/>
      <c r="J168" s="42"/>
      <c r="K168" s="43"/>
    </row>
    <row r="169" spans="1:22" ht="30.75" customHeight="1" x14ac:dyDescent="0.35">
      <c r="A169" s="37">
        <v>15</v>
      </c>
      <c r="B169" s="59" t="s">
        <v>1077</v>
      </c>
      <c r="C169" s="59"/>
      <c r="D169" s="59"/>
      <c r="E169" s="59"/>
      <c r="F169" s="59"/>
      <c r="G169" s="59"/>
      <c r="H169" s="59"/>
      <c r="I169" s="59"/>
      <c r="J169" s="59"/>
      <c r="K169" s="59"/>
      <c r="L169" s="59"/>
    </row>
    <row r="170" spans="1:22" ht="31.5" customHeight="1" x14ac:dyDescent="0.35">
      <c r="B170" s="53" t="s">
        <v>1078</v>
      </c>
      <c r="C170" s="53" t="s">
        <v>122</v>
      </c>
      <c r="D170" s="53" t="s">
        <v>90</v>
      </c>
      <c r="E170" s="53" t="s">
        <v>91</v>
      </c>
      <c r="F170" s="53" t="s">
        <v>401</v>
      </c>
      <c r="G170" s="53" t="s">
        <v>37</v>
      </c>
      <c r="H170" s="53" t="s">
        <v>125</v>
      </c>
      <c r="I170" s="53" t="s">
        <v>266</v>
      </c>
      <c r="J170" s="53" t="s">
        <v>274</v>
      </c>
      <c r="K170" s="53" t="s">
        <v>124</v>
      </c>
      <c r="L170" s="52" t="s">
        <v>847</v>
      </c>
    </row>
    <row r="171" spans="1:22" ht="15" customHeight="1" x14ac:dyDescent="0.35">
      <c r="B171" s="39" t="s">
        <v>1067</v>
      </c>
      <c r="C171" s="51">
        <f>SUMIFS('1'!$P:$P,'1'!$L:$L,M171)</f>
        <v>688</v>
      </c>
      <c r="D171" s="51">
        <f>SUMIFS('1'!$P:$P,'1'!$L:$L,N171)</f>
        <v>54</v>
      </c>
      <c r="E171" s="51">
        <f>SUMIFS('1'!$P:$P,'1'!$L:$L,O171)</f>
        <v>85</v>
      </c>
      <c r="F171" s="51">
        <f>SUMIFS('1'!$P:$P,'1'!$L:$L,P171)</f>
        <v>107</v>
      </c>
      <c r="G171" s="51">
        <f>SUMIFS('1'!$P:$P,'1'!$L:$L,Q171)</f>
        <v>6</v>
      </c>
      <c r="H171" s="51">
        <f>SUMIFS('1'!$P:$P,'1'!$L:$L,R171)</f>
        <v>22</v>
      </c>
      <c r="I171" s="51">
        <f>SUMIFS('1'!$P:$P,'1'!$L:$L,S171)</f>
        <v>2</v>
      </c>
      <c r="J171" s="51">
        <f>SUMIFS('1'!$P:$P,'1'!$L:$L,T171)</f>
        <v>2</v>
      </c>
      <c r="K171" s="51">
        <f>SUMIFS('1'!$P:$P,'1'!$L:$L,U171)</f>
        <v>8</v>
      </c>
      <c r="L171" s="52">
        <f>SUM(C171:K171)</f>
        <v>974</v>
      </c>
      <c r="M171" s="38" t="s">
        <v>122</v>
      </c>
      <c r="N171" s="38" t="s">
        <v>90</v>
      </c>
      <c r="O171" s="38" t="s">
        <v>91</v>
      </c>
      <c r="P171" s="38" t="s">
        <v>401</v>
      </c>
      <c r="Q171" s="38" t="s">
        <v>37</v>
      </c>
      <c r="R171" s="40" t="s">
        <v>125</v>
      </c>
      <c r="S171" s="40" t="s">
        <v>266</v>
      </c>
      <c r="T171" s="40" t="s">
        <v>274</v>
      </c>
      <c r="U171" s="40" t="s">
        <v>124</v>
      </c>
      <c r="V171" s="40"/>
    </row>
    <row r="172" spans="1:22" x14ac:dyDescent="0.35">
      <c r="B172" s="39" t="s">
        <v>1068</v>
      </c>
      <c r="C172" s="51">
        <f>SUMIFS('1'!$Q:$Q,'1'!$L:$L,M172)</f>
        <v>1</v>
      </c>
      <c r="D172" s="51">
        <f>SUMIFS('1'!$Q:$Q,'1'!$L:$L,N172)</f>
        <v>5</v>
      </c>
      <c r="E172" s="51">
        <f>SUMIFS('1'!$Q:$Q,'1'!$L:$L,O172)</f>
        <v>0</v>
      </c>
      <c r="F172" s="51">
        <f>SUMIFS('1'!$Q:$Q,'1'!$L:$L,P172)</f>
        <v>6</v>
      </c>
      <c r="G172" s="51">
        <f>SUMIFS('1'!$Q:$Q,'1'!$L:$L,Q172)</f>
        <v>0</v>
      </c>
      <c r="H172" s="51">
        <f>SUMIFS('1'!$Q:$Q,'1'!$L:$L,R172)</f>
        <v>1</v>
      </c>
      <c r="I172" s="51">
        <f>SUMIFS('1'!$Q:$Q,'1'!$L:$L,S172)</f>
        <v>0</v>
      </c>
      <c r="J172" s="51">
        <f>SUMIFS('1'!$Q:$Q,'1'!$L:$L,T172)</f>
        <v>0</v>
      </c>
      <c r="K172" s="51">
        <f>SUMIFS('1'!$Q:$Q,'1'!$L:$L,U172)</f>
        <v>0</v>
      </c>
      <c r="L172" s="52">
        <f>SUM(C172:K172)</f>
        <v>13</v>
      </c>
      <c r="M172" s="38" t="s">
        <v>122</v>
      </c>
      <c r="N172" s="38" t="s">
        <v>90</v>
      </c>
      <c r="O172" s="38" t="s">
        <v>91</v>
      </c>
      <c r="P172" s="38" t="s">
        <v>401</v>
      </c>
      <c r="Q172" s="38" t="s">
        <v>37</v>
      </c>
      <c r="R172" s="40" t="s">
        <v>125</v>
      </c>
      <c r="S172" s="40" t="s">
        <v>266</v>
      </c>
      <c r="T172" s="40" t="s">
        <v>274</v>
      </c>
      <c r="U172" s="40" t="s">
        <v>124</v>
      </c>
      <c r="V172" s="40"/>
    </row>
    <row r="173" spans="1:22" x14ac:dyDescent="0.35">
      <c r="B173" s="52" t="s">
        <v>847</v>
      </c>
      <c r="C173" s="52">
        <f t="shared" ref="C173:H173" si="26">SUM(C171:C172)</f>
        <v>689</v>
      </c>
      <c r="D173" s="52">
        <f t="shared" si="26"/>
        <v>59</v>
      </c>
      <c r="E173" s="52">
        <f t="shared" si="26"/>
        <v>85</v>
      </c>
      <c r="F173" s="52">
        <f t="shared" si="26"/>
        <v>113</v>
      </c>
      <c r="G173" s="52">
        <f t="shared" si="26"/>
        <v>6</v>
      </c>
      <c r="H173" s="52">
        <f t="shared" si="26"/>
        <v>23</v>
      </c>
      <c r="I173" s="52">
        <f t="shared" ref="I173" si="27">SUM(I171:I172)</f>
        <v>2</v>
      </c>
      <c r="J173" s="52">
        <f t="shared" ref="J173" si="28">SUM(J171:J172)</f>
        <v>2</v>
      </c>
      <c r="K173" s="52">
        <f t="shared" ref="K173" si="29">SUM(K171:K172)</f>
        <v>8</v>
      </c>
      <c r="L173" s="52">
        <f t="shared" ref="L173" si="30">SUM(C173:K173)</f>
        <v>987</v>
      </c>
      <c r="R173" s="38"/>
      <c r="S173" s="38"/>
    </row>
    <row r="174" spans="1:22" x14ac:dyDescent="0.35">
      <c r="F174" s="42"/>
      <c r="G174" s="42"/>
      <c r="H174" s="42"/>
      <c r="I174" s="42"/>
      <c r="J174" s="42"/>
      <c r="K174" s="43"/>
    </row>
    <row r="175" spans="1:22" ht="30.75" customHeight="1" x14ac:dyDescent="0.35">
      <c r="A175" s="37">
        <v>16</v>
      </c>
      <c r="B175" s="59" t="s">
        <v>1079</v>
      </c>
      <c r="C175" s="59"/>
      <c r="D175" s="59"/>
      <c r="E175" s="59"/>
      <c r="F175" s="59"/>
      <c r="G175" s="59"/>
      <c r="H175" s="59"/>
      <c r="I175" s="59"/>
      <c r="J175" s="59"/>
      <c r="K175" s="59"/>
      <c r="L175" s="59"/>
    </row>
    <row r="176" spans="1:22" ht="31.5" customHeight="1" x14ac:dyDescent="0.35">
      <c r="B176" s="53" t="s">
        <v>2</v>
      </c>
      <c r="C176" s="53" t="s">
        <v>122</v>
      </c>
      <c r="D176" s="53" t="s">
        <v>90</v>
      </c>
      <c r="E176" s="53" t="s">
        <v>91</v>
      </c>
      <c r="F176" s="53" t="s">
        <v>401</v>
      </c>
      <c r="G176" s="53" t="s">
        <v>37</v>
      </c>
      <c r="H176" s="53" t="s">
        <v>125</v>
      </c>
      <c r="I176" s="53" t="s">
        <v>266</v>
      </c>
      <c r="J176" s="53" t="s">
        <v>274</v>
      </c>
      <c r="K176" s="53" t="s">
        <v>124</v>
      </c>
      <c r="L176" s="52" t="s">
        <v>847</v>
      </c>
    </row>
    <row r="177" spans="1:22" ht="30" customHeight="1" x14ac:dyDescent="0.35">
      <c r="B177" s="50" t="s">
        <v>1050</v>
      </c>
      <c r="C177" s="51">
        <f>SUMIFS('1'!K:K,'1'!L:L,M177,'1'!V:V,B177)</f>
        <v>0</v>
      </c>
      <c r="D177" s="51">
        <f>SUMIFS('1'!K:K,'1'!L:L,N177,'1'!V:V,B177)</f>
        <v>0</v>
      </c>
      <c r="E177" s="51">
        <f>SUMIFS('1'!K:K,'1'!L:L,O177,'1'!V:V,B177)</f>
        <v>0</v>
      </c>
      <c r="F177" s="51">
        <f>SUMIFS('1'!K:K,'1'!L:L,P177,'1'!V:V,B177)</f>
        <v>0</v>
      </c>
      <c r="G177" s="51">
        <f>SUMIFS('1'!K:K,'1'!L:L,Q177,'1'!V:V,B177)</f>
        <v>0</v>
      </c>
      <c r="H177" s="51">
        <f>SUMIFS('1'!K:K,'1'!L:L,R177,'1'!V:V,B177)</f>
        <v>0</v>
      </c>
      <c r="I177" s="51">
        <f>SUMIFS('1'!K:K,'1'!L:L,S177,'1'!V:V,B177)</f>
        <v>1</v>
      </c>
      <c r="J177" s="51">
        <f>SUMIFS('1'!K:K,'1'!L:L,T177,'1'!V:V,B177)</f>
        <v>0</v>
      </c>
      <c r="K177" s="51">
        <f>SUMIFS('1'!K:K,'1'!L:L,U177,'1'!V:V,B177)</f>
        <v>1</v>
      </c>
      <c r="L177" s="52">
        <f>SUM(C177:K177)</f>
        <v>2</v>
      </c>
      <c r="M177" s="38" t="s">
        <v>122</v>
      </c>
      <c r="N177" s="38" t="s">
        <v>90</v>
      </c>
      <c r="O177" s="38" t="s">
        <v>91</v>
      </c>
      <c r="P177" s="38" t="s">
        <v>401</v>
      </c>
      <c r="Q177" s="38" t="s">
        <v>37</v>
      </c>
      <c r="R177" s="40" t="s">
        <v>125</v>
      </c>
      <c r="S177" s="40" t="s">
        <v>266</v>
      </c>
      <c r="T177" s="40" t="s">
        <v>274</v>
      </c>
      <c r="U177" s="40" t="s">
        <v>124</v>
      </c>
      <c r="V177" s="40"/>
    </row>
    <row r="178" spans="1:22" ht="30" customHeight="1" x14ac:dyDescent="0.35">
      <c r="B178" s="50" t="s">
        <v>1051</v>
      </c>
      <c r="C178" s="51">
        <f>SUMIFS('1'!K:K,'1'!L:L,M178,'1'!V:V,B178)</f>
        <v>0</v>
      </c>
      <c r="D178" s="51">
        <f>SUMIFS('1'!K:K,'1'!L:L,N178,'1'!V:V,B178)</f>
        <v>0</v>
      </c>
      <c r="E178" s="51">
        <f>SUMIFS('1'!K:K,'1'!L:L,O178,'1'!V:V,B178)</f>
        <v>0</v>
      </c>
      <c r="F178" s="51">
        <f>SUMIFS('1'!K:K,'1'!L:L,P178,'1'!V:V,B178)</f>
        <v>0</v>
      </c>
      <c r="G178" s="51">
        <f>SUMIFS('1'!K:K,'1'!L:L,Q178,'1'!V:V,B178)</f>
        <v>0</v>
      </c>
      <c r="H178" s="51">
        <f>SUMIFS('1'!K:K,'1'!L:L,R178,'1'!V:V,B178)</f>
        <v>0</v>
      </c>
      <c r="I178" s="51">
        <f>SUMIFS('1'!K:K,'1'!L:L,S178,'1'!V:V,B178)</f>
        <v>1</v>
      </c>
      <c r="J178" s="51">
        <f>SUMIFS('1'!K:K,'1'!L:L,T178,'1'!V:V,B178)</f>
        <v>2</v>
      </c>
      <c r="K178" s="51">
        <f>SUMIFS('1'!K:K,'1'!L:L,U178,'1'!V:V,B178)</f>
        <v>0</v>
      </c>
      <c r="L178" s="52">
        <f t="shared" ref="L178:L185" si="31">SUM(C178:K178)</f>
        <v>3</v>
      </c>
      <c r="M178" s="38" t="s">
        <v>122</v>
      </c>
      <c r="N178" s="38" t="s">
        <v>90</v>
      </c>
      <c r="O178" s="38" t="s">
        <v>91</v>
      </c>
      <c r="P178" s="38" t="s">
        <v>401</v>
      </c>
      <c r="Q178" s="38" t="s">
        <v>37</v>
      </c>
      <c r="R178" s="40" t="s">
        <v>125</v>
      </c>
      <c r="S178" s="40" t="s">
        <v>266</v>
      </c>
      <c r="T178" s="40" t="s">
        <v>274</v>
      </c>
      <c r="U178" s="40" t="s">
        <v>124</v>
      </c>
      <c r="V178" s="40"/>
    </row>
    <row r="179" spans="1:22" ht="30" customHeight="1" x14ac:dyDescent="0.35">
      <c r="B179" s="50" t="s">
        <v>1052</v>
      </c>
      <c r="C179" s="51">
        <f>SUMIFS('1'!K:K,'1'!L:L,M179,'1'!V:V,B179)</f>
        <v>0</v>
      </c>
      <c r="D179" s="51">
        <f>SUMIFS('1'!K:K,'1'!L:L,N179,'1'!V:V,B179)</f>
        <v>0</v>
      </c>
      <c r="E179" s="51">
        <f>SUMIFS('1'!K:K,'1'!L:L,O179,'1'!V:V,B179)</f>
        <v>0</v>
      </c>
      <c r="F179" s="51">
        <f>SUMIFS('1'!K:K,'1'!L:L,P179,'1'!V:V,B179)</f>
        <v>0</v>
      </c>
      <c r="G179" s="51">
        <f>SUMIFS('1'!K:K,'1'!L:L,Q179,'1'!V:V,B179)</f>
        <v>0</v>
      </c>
      <c r="H179" s="51">
        <f>SUMIFS('1'!K:K,'1'!L:L,R179,'1'!V:V,B179)</f>
        <v>0</v>
      </c>
      <c r="I179" s="51">
        <f>SUMIFS('1'!K:K,'1'!L:L,S179,'1'!V:V,B179)</f>
        <v>0</v>
      </c>
      <c r="J179" s="51">
        <f>SUMIFS('1'!K:K,'1'!L:L,T179,'1'!V:V,B179)</f>
        <v>0</v>
      </c>
      <c r="K179" s="51">
        <f>SUMIFS('1'!K:K,'1'!L:L,U179,'1'!V:V,B179)</f>
        <v>2</v>
      </c>
      <c r="L179" s="52">
        <f t="shared" si="31"/>
        <v>2</v>
      </c>
      <c r="M179" s="38" t="s">
        <v>122</v>
      </c>
      <c r="N179" s="38" t="s">
        <v>90</v>
      </c>
      <c r="O179" s="38" t="s">
        <v>91</v>
      </c>
      <c r="P179" s="38" t="s">
        <v>401</v>
      </c>
      <c r="Q179" s="38" t="s">
        <v>37</v>
      </c>
      <c r="R179" s="40" t="s">
        <v>125</v>
      </c>
      <c r="S179" s="40" t="s">
        <v>266</v>
      </c>
      <c r="T179" s="40" t="s">
        <v>274</v>
      </c>
      <c r="U179" s="40" t="s">
        <v>124</v>
      </c>
      <c r="V179" s="40"/>
    </row>
    <row r="180" spans="1:22" ht="30" customHeight="1" x14ac:dyDescent="0.35">
      <c r="B180" s="50" t="s">
        <v>12</v>
      </c>
      <c r="C180" s="51">
        <f>SUMIFS('1'!K:K,'1'!L:L,M180,'1'!V:V,B180)</f>
        <v>575</v>
      </c>
      <c r="D180" s="51">
        <f>SUMIFS('1'!K:K,'1'!L:L,N180,'1'!V:V,B180)</f>
        <v>48</v>
      </c>
      <c r="E180" s="51">
        <f>SUMIFS('1'!K:K,'1'!L:L,O180,'1'!V:V,B180)</f>
        <v>40</v>
      </c>
      <c r="F180" s="51">
        <f>SUMIFS('1'!K:K,'1'!L:L,P180,'1'!V:V,B180)</f>
        <v>102</v>
      </c>
      <c r="G180" s="51">
        <f>SUMIFS('1'!K:K,'1'!L:L,Q180,'1'!V:V,B180)</f>
        <v>0</v>
      </c>
      <c r="H180" s="51">
        <f>SUMIFS('1'!K:K,'1'!L:L,R180,'1'!V:V,B180)</f>
        <v>17</v>
      </c>
      <c r="I180" s="51">
        <f>SUMIFS('1'!K:K,'1'!L:L,S180,'1'!V:V,B180)</f>
        <v>0</v>
      </c>
      <c r="J180" s="51">
        <f>SUMIFS('1'!K:K,'1'!L:L,T180,'1'!V:V,B180)</f>
        <v>0</v>
      </c>
      <c r="K180" s="51">
        <f>SUMIFS('1'!K:K,'1'!L:L,U180,'1'!V:V,B180)</f>
        <v>0</v>
      </c>
      <c r="L180" s="52">
        <f t="shared" si="31"/>
        <v>782</v>
      </c>
      <c r="M180" s="38" t="s">
        <v>122</v>
      </c>
      <c r="N180" s="38" t="s">
        <v>90</v>
      </c>
      <c r="O180" s="38" t="s">
        <v>91</v>
      </c>
      <c r="P180" s="38" t="s">
        <v>401</v>
      </c>
      <c r="Q180" s="38" t="s">
        <v>37</v>
      </c>
      <c r="R180" s="40" t="s">
        <v>125</v>
      </c>
      <c r="S180" s="40" t="s">
        <v>266</v>
      </c>
      <c r="T180" s="40" t="s">
        <v>274</v>
      </c>
      <c r="U180" s="40" t="s">
        <v>124</v>
      </c>
      <c r="V180" s="40"/>
    </row>
    <row r="181" spans="1:22" ht="30" customHeight="1" x14ac:dyDescent="0.35">
      <c r="B181" s="50" t="s">
        <v>168</v>
      </c>
      <c r="C181" s="51">
        <f>SUMIFS('1'!K:K,'1'!L:L,M181,'1'!V:V,B181)</f>
        <v>20</v>
      </c>
      <c r="D181" s="51">
        <f>SUMIFS('1'!K:K,'1'!L:L,N181,'1'!V:V,B181)</f>
        <v>0</v>
      </c>
      <c r="E181" s="51">
        <f>SUMIFS('1'!K:K,'1'!L:L,O181,'1'!V:V,B181)</f>
        <v>38</v>
      </c>
      <c r="F181" s="51">
        <f>SUMIFS('1'!K:K,'1'!L:L,P181,'1'!V:V,B181)</f>
        <v>2</v>
      </c>
      <c r="G181" s="51">
        <f>SUMIFS('1'!K:K,'1'!L:L,Q181,'1'!V:V,B181)</f>
        <v>0</v>
      </c>
      <c r="H181" s="51">
        <f>SUMIFS('1'!K:K,'1'!L:L,R181,'1'!V:V,B181)</f>
        <v>0</v>
      </c>
      <c r="I181" s="51">
        <f>SUMIFS('1'!K:K,'1'!L:L,S181,'1'!V:V,B181)</f>
        <v>0</v>
      </c>
      <c r="J181" s="51">
        <f>SUMIFS('1'!K:K,'1'!L:L,T181,'1'!V:V,B181)</f>
        <v>0</v>
      </c>
      <c r="K181" s="51">
        <f>SUMIFS('1'!K:K,'1'!L:L,U181,'1'!V:V,B181)</f>
        <v>0</v>
      </c>
      <c r="L181" s="52">
        <f t="shared" si="31"/>
        <v>60</v>
      </c>
      <c r="M181" s="38" t="s">
        <v>122</v>
      </c>
      <c r="N181" s="38" t="s">
        <v>90</v>
      </c>
      <c r="O181" s="38" t="s">
        <v>91</v>
      </c>
      <c r="P181" s="38" t="s">
        <v>401</v>
      </c>
      <c r="Q181" s="38" t="s">
        <v>37</v>
      </c>
      <c r="R181" s="40" t="s">
        <v>125</v>
      </c>
      <c r="S181" s="40" t="s">
        <v>266</v>
      </c>
      <c r="T181" s="40" t="s">
        <v>274</v>
      </c>
      <c r="U181" s="40" t="s">
        <v>124</v>
      </c>
      <c r="V181" s="40"/>
    </row>
    <row r="182" spans="1:22" ht="30" customHeight="1" x14ac:dyDescent="0.35">
      <c r="B182" s="50" t="s">
        <v>15</v>
      </c>
      <c r="C182" s="51">
        <f>SUMIFS('1'!K:K,'1'!L:L,M182,'1'!V:V,B182)</f>
        <v>86</v>
      </c>
      <c r="D182" s="51">
        <f>SUMIFS('1'!K:K,'1'!L:L,N182,'1'!V:V,B182)</f>
        <v>11</v>
      </c>
      <c r="E182" s="51">
        <f>SUMIFS('1'!K:K,'1'!L:L,O182,'1'!V:V,B182)</f>
        <v>3</v>
      </c>
      <c r="F182" s="51">
        <f>SUMIFS('1'!K:K,'1'!L:L,P182,'1'!V:V,B182)</f>
        <v>5</v>
      </c>
      <c r="G182" s="51">
        <f>SUMIFS('1'!K:K,'1'!L:L,Q182,'1'!V:V,B182)</f>
        <v>0</v>
      </c>
      <c r="H182" s="51">
        <f>SUMIFS('1'!K:K,'1'!L:L,R182,'1'!V:V,B182)</f>
        <v>4</v>
      </c>
      <c r="I182" s="51">
        <f>SUMIFS('1'!K:K,'1'!L:L,S182,'1'!V:V,B182)</f>
        <v>0</v>
      </c>
      <c r="J182" s="51">
        <f>SUMIFS('1'!K:K,'1'!L:L,T182,'1'!V:V,B182)</f>
        <v>0</v>
      </c>
      <c r="K182" s="51">
        <f>SUMIFS('1'!K:K,'1'!L:L,U182,'1'!V:V,B182)</f>
        <v>0</v>
      </c>
      <c r="L182" s="52">
        <f t="shared" si="31"/>
        <v>109</v>
      </c>
      <c r="M182" s="38" t="s">
        <v>122</v>
      </c>
      <c r="N182" s="38" t="s">
        <v>90</v>
      </c>
      <c r="O182" s="38" t="s">
        <v>91</v>
      </c>
      <c r="P182" s="38" t="s">
        <v>401</v>
      </c>
      <c r="Q182" s="38" t="s">
        <v>37</v>
      </c>
      <c r="R182" s="40" t="s">
        <v>125</v>
      </c>
      <c r="S182" s="40" t="s">
        <v>266</v>
      </c>
      <c r="T182" s="40" t="s">
        <v>274</v>
      </c>
      <c r="U182" s="40" t="s">
        <v>124</v>
      </c>
      <c r="V182" s="40"/>
    </row>
    <row r="183" spans="1:22" ht="30" customHeight="1" x14ac:dyDescent="0.35">
      <c r="B183" s="50" t="s">
        <v>47</v>
      </c>
      <c r="C183" s="51">
        <f>SUMIFS('1'!K:K,'1'!L:L,M183,'1'!V:V,B183)</f>
        <v>0</v>
      </c>
      <c r="D183" s="51">
        <f>SUMIFS('1'!K:K,'1'!L:L,N183,'1'!V:V,B183)</f>
        <v>0</v>
      </c>
      <c r="E183" s="51">
        <f>SUMIFS('1'!K:K,'1'!L:L,O183,'1'!V:V,B183)</f>
        <v>2</v>
      </c>
      <c r="F183" s="51">
        <f>SUMIFS('1'!K:K,'1'!L:L,P183,'1'!V:V,B183)</f>
        <v>0</v>
      </c>
      <c r="G183" s="51">
        <f>SUMIFS('1'!K:K,'1'!L:L,Q183,'1'!V:V,B183)</f>
        <v>0</v>
      </c>
      <c r="H183" s="51">
        <f>SUMIFS('1'!K:K,'1'!L:L,R183,'1'!V:V,B183)</f>
        <v>1</v>
      </c>
      <c r="I183" s="51">
        <f>SUMIFS('1'!K:K,'1'!L:L,S183,'1'!V:V,B183)</f>
        <v>0</v>
      </c>
      <c r="J183" s="51">
        <f>SUMIFS('1'!K:K,'1'!L:L,T183,'1'!V:V,B183)</f>
        <v>0</v>
      </c>
      <c r="K183" s="51">
        <f>SUMIFS('1'!K:K,'1'!L:L,U183,'1'!V:V,B183)</f>
        <v>0</v>
      </c>
      <c r="L183" s="52">
        <f t="shared" si="31"/>
        <v>3</v>
      </c>
      <c r="M183" s="38" t="s">
        <v>122</v>
      </c>
      <c r="N183" s="38" t="s">
        <v>90</v>
      </c>
      <c r="O183" s="38" t="s">
        <v>91</v>
      </c>
      <c r="P183" s="38" t="s">
        <v>401</v>
      </c>
      <c r="Q183" s="38" t="s">
        <v>37</v>
      </c>
      <c r="R183" s="40" t="s">
        <v>125</v>
      </c>
      <c r="S183" s="40" t="s">
        <v>266</v>
      </c>
      <c r="T183" s="40" t="s">
        <v>274</v>
      </c>
      <c r="U183" s="40" t="s">
        <v>124</v>
      </c>
      <c r="V183" s="40"/>
    </row>
    <row r="184" spans="1:22" ht="30" customHeight="1" x14ac:dyDescent="0.35">
      <c r="B184" s="50" t="s">
        <v>81</v>
      </c>
      <c r="C184" s="51">
        <f>SUMIFS('1'!K:K,'1'!L:L,M184,'1'!V:V,B184)</f>
        <v>8</v>
      </c>
      <c r="D184" s="51">
        <f>SUMIFS('1'!K:K,'1'!L:L,N184,'1'!V:V,B184)</f>
        <v>0</v>
      </c>
      <c r="E184" s="51">
        <f>SUMIFS('1'!K:K,'1'!L:L,O184,'1'!V:V,B184)</f>
        <v>2</v>
      </c>
      <c r="F184" s="51">
        <f>SUMIFS('1'!K:K,'1'!L:L,P184,'1'!V:V,B184)</f>
        <v>4</v>
      </c>
      <c r="G184" s="51">
        <f>SUMIFS('1'!K:K,'1'!L:L,Q184,'1'!V:V,B184)</f>
        <v>6</v>
      </c>
      <c r="H184" s="51">
        <f>SUMIFS('1'!K:K,'1'!L:L,R184,'1'!V:V,B184)</f>
        <v>1</v>
      </c>
      <c r="I184" s="51">
        <f>SUMIFS('1'!K:K,'1'!L:L,S184,'1'!V:V,B184)</f>
        <v>0</v>
      </c>
      <c r="J184" s="51">
        <f>SUMIFS('1'!K:K,'1'!L:L,T184,'1'!V:V,B184)</f>
        <v>0</v>
      </c>
      <c r="K184" s="51">
        <f>SUMIFS('1'!K:K,'1'!L:L,U184,'1'!V:V,B184)</f>
        <v>5</v>
      </c>
      <c r="L184" s="52">
        <f t="shared" si="31"/>
        <v>26</v>
      </c>
      <c r="M184" s="38" t="s">
        <v>122</v>
      </c>
      <c r="N184" s="38" t="s">
        <v>90</v>
      </c>
      <c r="O184" s="38" t="s">
        <v>91</v>
      </c>
      <c r="P184" s="38" t="s">
        <v>401</v>
      </c>
      <c r="Q184" s="38" t="s">
        <v>37</v>
      </c>
      <c r="R184" s="40" t="s">
        <v>125</v>
      </c>
      <c r="S184" s="40" t="s">
        <v>266</v>
      </c>
      <c r="T184" s="40" t="s">
        <v>274</v>
      </c>
      <c r="U184" s="40" t="s">
        <v>124</v>
      </c>
      <c r="V184" s="40"/>
    </row>
    <row r="185" spans="1:22" x14ac:dyDescent="0.35">
      <c r="B185" s="52" t="s">
        <v>847</v>
      </c>
      <c r="C185" s="52">
        <f t="shared" ref="C185:K185" si="32">SUM(C177:C184)</f>
        <v>689</v>
      </c>
      <c r="D185" s="52">
        <f t="shared" si="32"/>
        <v>59</v>
      </c>
      <c r="E185" s="52">
        <f t="shared" si="32"/>
        <v>85</v>
      </c>
      <c r="F185" s="52">
        <f t="shared" si="32"/>
        <v>113</v>
      </c>
      <c r="G185" s="52">
        <f t="shared" si="32"/>
        <v>6</v>
      </c>
      <c r="H185" s="52">
        <f t="shared" si="32"/>
        <v>23</v>
      </c>
      <c r="I185" s="52">
        <f t="shared" si="32"/>
        <v>2</v>
      </c>
      <c r="J185" s="52">
        <f t="shared" si="32"/>
        <v>2</v>
      </c>
      <c r="K185" s="52">
        <f t="shared" si="32"/>
        <v>8</v>
      </c>
      <c r="L185" s="52">
        <f t="shared" si="31"/>
        <v>987</v>
      </c>
      <c r="R185" s="38"/>
      <c r="S185" s="38"/>
    </row>
    <row r="186" spans="1:22" x14ac:dyDescent="0.35">
      <c r="F186" s="42"/>
      <c r="G186" s="42"/>
      <c r="H186" s="42"/>
      <c r="I186" s="42"/>
      <c r="J186" s="42"/>
      <c r="K186" s="43"/>
    </row>
    <row r="187" spans="1:22" ht="30.75" customHeight="1" x14ac:dyDescent="0.35">
      <c r="A187" s="37">
        <v>17</v>
      </c>
      <c r="B187" s="59" t="s">
        <v>1092</v>
      </c>
      <c r="C187" s="59"/>
      <c r="D187" s="59"/>
      <c r="E187" s="59"/>
      <c r="L187" s="38"/>
    </row>
    <row r="188" spans="1:22" ht="31.5" customHeight="1" x14ac:dyDescent="0.35">
      <c r="B188" s="53" t="s">
        <v>1071</v>
      </c>
      <c r="C188" s="53" t="s">
        <v>1065</v>
      </c>
      <c r="D188" s="53" t="s">
        <v>1066</v>
      </c>
      <c r="E188" s="52" t="s">
        <v>847</v>
      </c>
      <c r="J188" s="38"/>
      <c r="L188" s="38"/>
    </row>
    <row r="189" spans="1:22" x14ac:dyDescent="0.35">
      <c r="B189" s="39" t="s">
        <v>367</v>
      </c>
      <c r="C189" s="51">
        <f>SUMIFS('1'!O:O,'1'!I:I,B189)</f>
        <v>40</v>
      </c>
      <c r="D189" s="51">
        <f>SUMIFS('1'!N:N,'1'!I:I,B189)</f>
        <v>58</v>
      </c>
      <c r="E189" s="52">
        <f>SUM(C189:D189)</f>
        <v>98</v>
      </c>
      <c r="J189" s="38" t="s">
        <v>835</v>
      </c>
      <c r="K189" s="38" t="s">
        <v>836</v>
      </c>
      <c r="L189" s="38" t="s">
        <v>839</v>
      </c>
      <c r="M189" s="38" t="s">
        <v>841</v>
      </c>
      <c r="N189" s="38" t="s">
        <v>844</v>
      </c>
      <c r="O189" s="38" t="s">
        <v>18</v>
      </c>
      <c r="R189" s="40"/>
      <c r="S189" s="40"/>
      <c r="T189" s="40"/>
      <c r="U189" s="40"/>
      <c r="V189" s="40"/>
    </row>
    <row r="190" spans="1:22" x14ac:dyDescent="0.35">
      <c r="B190" s="39" t="s">
        <v>329</v>
      </c>
      <c r="C190" s="51">
        <f>SUMIFS('1'!O:O,'1'!I:I,B190)</f>
        <v>13</v>
      </c>
      <c r="D190" s="51">
        <f>SUMIFS('1'!N:N,'1'!I:I,B190)</f>
        <v>12</v>
      </c>
      <c r="E190" s="52">
        <f>SUM(C190:D190)</f>
        <v>25</v>
      </c>
      <c r="J190" s="38"/>
      <c r="L190" s="38"/>
      <c r="R190" s="38"/>
      <c r="S190" s="38"/>
    </row>
    <row r="191" spans="1:22" ht="15" customHeight="1" x14ac:dyDescent="0.35">
      <c r="B191" s="39" t="s">
        <v>240</v>
      </c>
      <c r="C191" s="51">
        <f>SUMIFS('1'!O:O,'1'!I:I,B191)</f>
        <v>37</v>
      </c>
      <c r="D191" s="51">
        <f>SUMIFS('1'!N:N,'1'!I:I,B191)</f>
        <v>93</v>
      </c>
      <c r="E191" s="52">
        <f>SUM(C191:D191)</f>
        <v>130</v>
      </c>
      <c r="J191" s="38" t="s">
        <v>835</v>
      </c>
      <c r="L191" s="38" t="s">
        <v>839</v>
      </c>
      <c r="M191" s="38" t="s">
        <v>841</v>
      </c>
      <c r="N191" s="38" t="s">
        <v>844</v>
      </c>
      <c r="O191" s="38" t="s">
        <v>18</v>
      </c>
      <c r="R191" s="40"/>
      <c r="S191" s="40"/>
      <c r="T191" s="40"/>
      <c r="U191" s="40"/>
      <c r="V191" s="40"/>
    </row>
    <row r="192" spans="1:22" x14ac:dyDescent="0.35">
      <c r="B192" s="39" t="s">
        <v>30</v>
      </c>
      <c r="C192" s="51">
        <f>SUMIFS('1'!O:O,'1'!I:I,B192)</f>
        <v>3</v>
      </c>
      <c r="D192" s="51">
        <f>SUMIFS('1'!N:N,'1'!I:I,B192)</f>
        <v>97</v>
      </c>
      <c r="E192" s="52">
        <f t="shared" ref="E192:E201" si="33">SUM(C192:D192)</f>
        <v>100</v>
      </c>
      <c r="J192" s="42"/>
      <c r="K192" s="43"/>
    </row>
    <row r="193" spans="2:5" x14ac:dyDescent="0.35">
      <c r="B193" s="39" t="s">
        <v>22</v>
      </c>
      <c r="C193" s="51">
        <f>SUMIFS('1'!O:O,'1'!I:I,B193)</f>
        <v>6</v>
      </c>
      <c r="D193" s="51">
        <f>SUMIFS('1'!N:N,'1'!I:I,B193)</f>
        <v>572</v>
      </c>
      <c r="E193" s="52">
        <f t="shared" si="33"/>
        <v>578</v>
      </c>
    </row>
    <row r="194" spans="2:5" x14ac:dyDescent="0.35">
      <c r="B194" s="39" t="s">
        <v>494</v>
      </c>
      <c r="C194" s="51">
        <f>SUMIFS('1'!O:O,'1'!I:I,B194)</f>
        <v>0</v>
      </c>
      <c r="D194" s="51">
        <f>SUMIFS('1'!N:N,'1'!I:I,B194)</f>
        <v>7</v>
      </c>
      <c r="E194" s="52">
        <f t="shared" si="33"/>
        <v>7</v>
      </c>
    </row>
    <row r="195" spans="2:5" x14ac:dyDescent="0.35">
      <c r="B195" s="39" t="s">
        <v>197</v>
      </c>
      <c r="C195" s="51">
        <f>SUMIFS('1'!O:O,'1'!I:I,B195)</f>
        <v>0</v>
      </c>
      <c r="D195" s="51">
        <f>SUMIFS('1'!N:N,'1'!I:I,B195)</f>
        <v>23</v>
      </c>
      <c r="E195" s="52">
        <f t="shared" si="33"/>
        <v>23</v>
      </c>
    </row>
    <row r="196" spans="2:5" x14ac:dyDescent="0.35">
      <c r="B196" s="39" t="s">
        <v>359</v>
      </c>
      <c r="C196" s="51">
        <f>SUMIFS('1'!O:O,'1'!I:I,B196)</f>
        <v>3</v>
      </c>
      <c r="D196" s="51">
        <f>SUMIFS('1'!N:N,'1'!I:I,B196)</f>
        <v>1</v>
      </c>
      <c r="E196" s="52">
        <f t="shared" si="33"/>
        <v>4</v>
      </c>
    </row>
    <row r="197" spans="2:5" x14ac:dyDescent="0.35">
      <c r="B197" s="39" t="s">
        <v>461</v>
      </c>
      <c r="C197" s="51">
        <f>SUMIFS('1'!O:O,'1'!I:I,B197)</f>
        <v>3</v>
      </c>
      <c r="D197" s="51">
        <f>SUMIFS('1'!N:N,'1'!I:I,B197)</f>
        <v>1</v>
      </c>
      <c r="E197" s="52">
        <f t="shared" si="33"/>
        <v>4</v>
      </c>
    </row>
    <row r="198" spans="2:5" x14ac:dyDescent="0.35">
      <c r="B198" s="39" t="s">
        <v>679</v>
      </c>
      <c r="C198" s="51">
        <f>SUMIFS('1'!O:O,'1'!I:I,B198)</f>
        <v>2</v>
      </c>
      <c r="D198" s="51">
        <f>SUMIFS('1'!N:N,'1'!I:I,B198)</f>
        <v>2</v>
      </c>
      <c r="E198" s="52">
        <f t="shared" si="33"/>
        <v>4</v>
      </c>
    </row>
    <row r="199" spans="2:5" x14ac:dyDescent="0.35">
      <c r="B199" s="39" t="s">
        <v>378</v>
      </c>
      <c r="C199" s="51">
        <f>SUMIFS('1'!O:O,'1'!I:I,B199)</f>
        <v>4</v>
      </c>
      <c r="D199" s="51">
        <f>SUMIFS('1'!N:N,'1'!I:I,B199)</f>
        <v>3</v>
      </c>
      <c r="E199" s="52">
        <f t="shared" si="33"/>
        <v>7</v>
      </c>
    </row>
    <row r="200" spans="2:5" x14ac:dyDescent="0.35">
      <c r="B200" s="39" t="s">
        <v>267</v>
      </c>
      <c r="C200" s="51">
        <f>SUMIFS('1'!O:O,'1'!I:I,B200)</f>
        <v>3</v>
      </c>
      <c r="D200" s="51">
        <f>SUMIFS('1'!N:N,'1'!I:I,B200)</f>
        <v>4</v>
      </c>
      <c r="E200" s="52">
        <f t="shared" si="33"/>
        <v>7</v>
      </c>
    </row>
    <row r="201" spans="2:5" x14ac:dyDescent="0.35">
      <c r="B201" s="52" t="s">
        <v>847</v>
      </c>
      <c r="C201" s="52">
        <f>SUM(C189:C200)</f>
        <v>114</v>
      </c>
      <c r="D201" s="52">
        <f>SUM(D189:D200)</f>
        <v>873</v>
      </c>
      <c r="E201" s="52">
        <f t="shared" si="33"/>
        <v>987</v>
      </c>
    </row>
  </sheetData>
  <mergeCells count="38">
    <mergeCell ref="B187:E187"/>
    <mergeCell ref="B97:I97"/>
    <mergeCell ref="B104:I104"/>
    <mergeCell ref="B112:I112"/>
    <mergeCell ref="B50:I50"/>
    <mergeCell ref="B63:I63"/>
    <mergeCell ref="B69:I69"/>
    <mergeCell ref="B75:I75"/>
    <mergeCell ref="B81:I81"/>
    <mergeCell ref="B124:L124"/>
    <mergeCell ref="B163:L163"/>
    <mergeCell ref="B169:L169"/>
    <mergeCell ref="B175:L175"/>
    <mergeCell ref="B156:L156"/>
    <mergeCell ref="B140:L140"/>
    <mergeCell ref="B34:I34"/>
    <mergeCell ref="B26:B30"/>
    <mergeCell ref="E26:E30"/>
    <mergeCell ref="H26:H30"/>
    <mergeCell ref="B32:C32"/>
    <mergeCell ref="D32:E32"/>
    <mergeCell ref="G32:H32"/>
    <mergeCell ref="B2:H2"/>
    <mergeCell ref="D3:E3"/>
    <mergeCell ref="F3:F31"/>
    <mergeCell ref="G3:H3"/>
    <mergeCell ref="B4:B6"/>
    <mergeCell ref="E4:E6"/>
    <mergeCell ref="H4:H6"/>
    <mergeCell ref="B7:B14"/>
    <mergeCell ref="E7:E14"/>
    <mergeCell ref="H7:H14"/>
    <mergeCell ref="B15:B17"/>
    <mergeCell ref="E15:E17"/>
    <mergeCell ref="H15:H17"/>
    <mergeCell ref="B18:B25"/>
    <mergeCell ref="E18:E25"/>
    <mergeCell ref="H18:H25"/>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D2:N30"/>
  <sheetViews>
    <sheetView rightToLeft="1" topLeftCell="A5" workbookViewId="0">
      <selection activeCell="D23" sqref="D23"/>
    </sheetView>
  </sheetViews>
  <sheetFormatPr defaultColWidth="9" defaultRowHeight="14.5" x14ac:dyDescent="0.35"/>
  <cols>
    <col min="1" max="3" width="12.26953125" style="37" customWidth="1"/>
    <col min="4" max="4" width="10.90625" style="42" customWidth="1"/>
    <col min="5" max="5" width="18.26953125" style="37" customWidth="1"/>
    <col min="6" max="6" width="6" style="37" customWidth="1"/>
    <col min="7" max="7" width="7.7265625" style="37" customWidth="1"/>
    <col min="8" max="8" width="8" style="37" customWidth="1"/>
    <col min="9" max="9" width="14.90625" style="37" customWidth="1"/>
    <col min="10" max="12" width="9" style="37"/>
    <col min="13" max="13" width="9" style="37" customWidth="1"/>
    <col min="14" max="16384" width="9" style="37"/>
  </cols>
  <sheetData>
    <row r="2" spans="4:11" ht="30.75" customHeight="1" x14ac:dyDescent="0.35">
      <c r="D2" s="38" t="s">
        <v>848</v>
      </c>
      <c r="E2" s="38"/>
    </row>
    <row r="3" spans="4:11" ht="15" customHeight="1" x14ac:dyDescent="0.35">
      <c r="D3" s="38" t="s">
        <v>848</v>
      </c>
    </row>
    <row r="4" spans="4:11" ht="15" customHeight="1" x14ac:dyDescent="0.35">
      <c r="D4" s="38" t="s">
        <v>848</v>
      </c>
      <c r="E4" s="38"/>
      <c r="F4" s="38"/>
      <c r="G4" s="38"/>
      <c r="H4" s="38"/>
      <c r="I4" s="38"/>
      <c r="J4" s="38"/>
      <c r="K4" s="38"/>
    </row>
    <row r="5" spans="4:11" ht="15" customHeight="1" x14ac:dyDescent="0.35">
      <c r="D5" s="38" t="s">
        <v>848</v>
      </c>
      <c r="E5" s="38"/>
      <c r="F5" s="38"/>
      <c r="G5" s="38"/>
      <c r="H5" s="38"/>
      <c r="I5" s="38"/>
      <c r="J5" s="38"/>
      <c r="K5" s="38"/>
    </row>
    <row r="6" spans="4:11" ht="15" customHeight="1" x14ac:dyDescent="0.35">
      <c r="D6" s="38" t="s">
        <v>848</v>
      </c>
      <c r="E6" s="38"/>
      <c r="F6" s="38"/>
      <c r="G6" s="38"/>
      <c r="H6" s="38"/>
      <c r="I6" s="38"/>
      <c r="J6" s="38"/>
      <c r="K6" s="38"/>
    </row>
    <row r="7" spans="4:11" ht="15" customHeight="1" x14ac:dyDescent="0.35">
      <c r="D7" s="38" t="s">
        <v>848</v>
      </c>
      <c r="E7" s="38"/>
      <c r="F7" s="38"/>
      <c r="G7" s="38"/>
      <c r="H7" s="38"/>
      <c r="I7" s="38"/>
      <c r="J7" s="38"/>
      <c r="K7" s="38"/>
    </row>
    <row r="8" spans="4:11" ht="15" customHeight="1" x14ac:dyDescent="0.35">
      <c r="D8" s="38" t="s">
        <v>848</v>
      </c>
      <c r="E8" s="38"/>
      <c r="F8" s="38"/>
      <c r="G8" s="38"/>
      <c r="H8" s="38"/>
      <c r="I8" s="38"/>
      <c r="J8" s="38"/>
      <c r="K8" s="38"/>
    </row>
    <row r="9" spans="4:11" ht="15" customHeight="1" x14ac:dyDescent="0.35">
      <c r="D9" s="38" t="s">
        <v>848</v>
      </c>
      <c r="E9" s="38"/>
      <c r="F9" s="38"/>
      <c r="G9" s="38" t="s">
        <v>849</v>
      </c>
      <c r="H9" s="38" t="s">
        <v>850</v>
      </c>
      <c r="I9" s="38" t="s">
        <v>851</v>
      </c>
      <c r="J9" s="38" t="s">
        <v>852</v>
      </c>
      <c r="K9" s="38" t="s">
        <v>853</v>
      </c>
    </row>
    <row r="10" spans="4:11" ht="15" customHeight="1" x14ac:dyDescent="0.35">
      <c r="D10" s="38" t="s">
        <v>848</v>
      </c>
      <c r="E10" s="38"/>
      <c r="F10" s="38"/>
      <c r="G10" s="38" t="s">
        <v>849</v>
      </c>
      <c r="H10" s="38" t="s">
        <v>850</v>
      </c>
      <c r="I10" s="38" t="s">
        <v>851</v>
      </c>
      <c r="J10" s="38" t="s">
        <v>852</v>
      </c>
      <c r="K10" s="38" t="s">
        <v>853</v>
      </c>
    </row>
    <row r="11" spans="4:11" ht="15" customHeight="1" x14ac:dyDescent="0.35">
      <c r="D11" s="38" t="s">
        <v>848</v>
      </c>
      <c r="E11" s="38"/>
      <c r="F11" s="38"/>
      <c r="G11" s="38" t="s">
        <v>849</v>
      </c>
      <c r="H11" s="38" t="s">
        <v>850</v>
      </c>
      <c r="I11" s="38" t="s">
        <v>851</v>
      </c>
      <c r="J11" s="38" t="s">
        <v>852</v>
      </c>
      <c r="K11" s="38" t="s">
        <v>853</v>
      </c>
    </row>
    <row r="12" spans="4:11" ht="15" customHeight="1" x14ac:dyDescent="0.35">
      <c r="D12" s="38" t="s">
        <v>848</v>
      </c>
      <c r="E12" s="38"/>
      <c r="F12" s="38"/>
      <c r="G12" s="38" t="s">
        <v>849</v>
      </c>
      <c r="H12" s="38" t="s">
        <v>850</v>
      </c>
      <c r="I12" s="38" t="s">
        <v>851</v>
      </c>
      <c r="J12" s="38" t="s">
        <v>852</v>
      </c>
      <c r="K12" s="38" t="s">
        <v>853</v>
      </c>
    </row>
    <row r="13" spans="4:11" ht="15" customHeight="1" x14ac:dyDescent="0.35">
      <c r="D13" s="38" t="s">
        <v>848</v>
      </c>
      <c r="E13" s="38"/>
      <c r="F13" s="38"/>
      <c r="G13" s="38"/>
      <c r="H13" s="38"/>
      <c r="I13" s="38"/>
      <c r="J13" s="38"/>
      <c r="K13" s="38"/>
    </row>
    <row r="14" spans="4:11" ht="15" customHeight="1" x14ac:dyDescent="0.35">
      <c r="D14" s="38" t="s">
        <v>848</v>
      </c>
      <c r="E14" s="38"/>
      <c r="F14" s="38"/>
    </row>
    <row r="15" spans="4:11" ht="15" customHeight="1" x14ac:dyDescent="0.35">
      <c r="D15" s="38" t="s">
        <v>848</v>
      </c>
      <c r="E15" s="38"/>
      <c r="F15" s="38"/>
    </row>
    <row r="16" spans="4:11" ht="15" customHeight="1" x14ac:dyDescent="0.35">
      <c r="D16" s="38" t="s">
        <v>848</v>
      </c>
      <c r="E16" s="38"/>
      <c r="F16" s="38"/>
    </row>
    <row r="17" spans="4:14" ht="15" customHeight="1" x14ac:dyDescent="0.35">
      <c r="D17" s="38" t="s">
        <v>848</v>
      </c>
      <c r="E17" s="38"/>
      <c r="F17" s="38"/>
    </row>
    <row r="18" spans="4:14" ht="15" customHeight="1" x14ac:dyDescent="0.35">
      <c r="D18" s="38" t="s">
        <v>848</v>
      </c>
      <c r="E18" s="38"/>
      <c r="F18" s="38"/>
      <c r="M18" s="37" t="s">
        <v>28</v>
      </c>
      <c r="N18" s="37">
        <v>766</v>
      </c>
    </row>
    <row r="19" spans="4:14" ht="15" customHeight="1" x14ac:dyDescent="0.35">
      <c r="D19" s="38" t="s">
        <v>848</v>
      </c>
      <c r="E19" s="38"/>
      <c r="F19" s="38"/>
      <c r="M19" s="37" t="s">
        <v>400</v>
      </c>
      <c r="N19" s="37">
        <v>113</v>
      </c>
    </row>
    <row r="20" spans="4:14" ht="15" customHeight="1" x14ac:dyDescent="0.35">
      <c r="D20" s="38" t="s">
        <v>848</v>
      </c>
      <c r="E20" s="38"/>
      <c r="F20" s="38"/>
      <c r="M20" s="37" t="s">
        <v>786</v>
      </c>
      <c r="N20" s="37">
        <v>96</v>
      </c>
    </row>
    <row r="21" spans="4:14" ht="15" customHeight="1" x14ac:dyDescent="0.35">
      <c r="D21" s="38" t="s">
        <v>848</v>
      </c>
      <c r="E21" s="38"/>
      <c r="F21" s="38"/>
      <c r="M21" s="37" t="s">
        <v>92</v>
      </c>
      <c r="N21" s="37">
        <v>12</v>
      </c>
    </row>
    <row r="22" spans="4:14" ht="15" customHeight="1" x14ac:dyDescent="0.35">
      <c r="D22" s="38" t="s">
        <v>848</v>
      </c>
      <c r="E22" s="38"/>
      <c r="F22" s="38"/>
    </row>
    <row r="23" spans="4:14" ht="15" customHeight="1" x14ac:dyDescent="0.35">
      <c r="D23" s="38" t="s">
        <v>848</v>
      </c>
      <c r="E23" s="38"/>
      <c r="F23" s="38"/>
    </row>
    <row r="24" spans="4:14" ht="15" customHeight="1" x14ac:dyDescent="0.35">
      <c r="D24" s="38" t="s">
        <v>848</v>
      </c>
      <c r="E24" s="38"/>
      <c r="F24" s="38"/>
    </row>
    <row r="25" spans="4:14" ht="15" customHeight="1" x14ac:dyDescent="0.35">
      <c r="D25" s="38" t="s">
        <v>848</v>
      </c>
      <c r="E25" s="38"/>
      <c r="F25" s="38"/>
    </row>
    <row r="26" spans="4:14" x14ac:dyDescent="0.35">
      <c r="D26" s="38" t="s">
        <v>848</v>
      </c>
      <c r="E26" s="38"/>
      <c r="F26" s="38"/>
    </row>
    <row r="27" spans="4:14" ht="15" customHeight="1" x14ac:dyDescent="0.35">
      <c r="D27" s="38" t="s">
        <v>848</v>
      </c>
      <c r="E27" s="38"/>
      <c r="F27" s="38"/>
    </row>
    <row r="28" spans="4:14" ht="27" customHeight="1" x14ac:dyDescent="0.35">
      <c r="D28" s="38" t="s">
        <v>848</v>
      </c>
      <c r="E28" s="38"/>
      <c r="F28" s="38"/>
    </row>
    <row r="29" spans="4:14" ht="15" customHeight="1" x14ac:dyDescent="0.35">
      <c r="D29" s="38" t="s">
        <v>848</v>
      </c>
      <c r="E29" s="38"/>
      <c r="F29" s="38"/>
    </row>
    <row r="30" spans="4:14" x14ac:dyDescent="0.35">
      <c r="D30" s="38" t="s">
        <v>848</v>
      </c>
      <c r="E30" s="38"/>
      <c r="F30" s="38"/>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1</vt:lpstr>
      <vt:lpstr>2</vt:lpstr>
      <vt:lpstr>رسم</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2025-05-13T07:50:47Z</dcterms:modified>
</cp:coreProperties>
</file>